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Y:\LEY DE TRANSPARENCIA\3 Información para publicación\FEP\06 Contratación\Contrataciones FEP\2020\"/>
    </mc:Choice>
  </mc:AlternateContent>
  <xr:revisionPtr revIDLastSave="0" documentId="13_ncr:1_{F1B56CF9-F365-4FC8-93B1-5291C23552BF}" xr6:coauthVersionLast="44" xr6:coauthVersionMax="44" xr10:uidLastSave="{00000000-0000-0000-0000-000000000000}"/>
  <workbookProtection workbookAlgorithmName="SHA-512" workbookHashValue="XQ2c7uGSj74k/c4MnY6mlGIHX1p2QzVBLFGv7YIZfIkwFhmWeW5O5YsDjkK7VmqgxTuPCkCF3iAKS27nWd9aJQ==" workbookSaltValue="0bqGK5h+72Lj3ZAsBI16Dg==" workbookSpinCount="100000" lockStructure="1"/>
  <bookViews>
    <workbookView xWindow="-120" yWindow="-120" windowWidth="29040" windowHeight="15840" xr2:uid="{00000000-000D-0000-FFFF-FFFF00000000}"/>
  </bookViews>
  <sheets>
    <sheet name="F5.1  CONTRATOS REGIDOS POR..." sheetId="1" r:id="rId1"/>
    <sheet name="F5.2  GESTIÓN CONTRACTUAL-C..." sheetId="2" r:id="rId2"/>
    <sheet name="F5.3  GESTIÓN CONTRACTUAL -..." sheetId="3" r:id="rId3"/>
    <sheet name="F5.4  GESTIÓN CONTRACTUAL -..." sheetId="4" r:id="rId4"/>
    <sheet name="F5.5  GESTIÓN CONTRACTUAL -..." sheetId="5" r:id="rId5"/>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P12" i="2" l="1"/>
  <c r="AL13" i="2"/>
  <c r="AQ13" i="2"/>
  <c r="AP11" i="2"/>
  <c r="AP13" i="2" l="1"/>
  <c r="AQ11" i="2" l="1"/>
  <c r="AL12" i="2"/>
  <c r="AL11" i="2"/>
  <c r="N12" i="2"/>
</calcChain>
</file>

<file path=xl/sharedStrings.xml><?xml version="1.0" encoding="utf-8"?>
<sst xmlns="http://schemas.openxmlformats.org/spreadsheetml/2006/main" count="1197" uniqueCount="338">
  <si>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</si>
  <si>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</si>
  <si>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</si>
  <si>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</si>
  <si>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</si>
  <si>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</si>
  <si>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</si>
  <si>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</si>
  <si>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</si>
  <si>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</si>
  <si>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</si>
  <si>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</si>
  <si>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</si>
  <si>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</si>
  <si>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</si>
  <si>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</si>
  <si>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</si>
  <si>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</si>
  <si>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</si>
  <si>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</si>
  <si>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</si>
  <si>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</si>
  <si>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</si>
  <si>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</si>
  <si>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</si>
  <si>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</si>
  <si>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</si>
  <si>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</si>
  <si>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</si>
  <si>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</si>
  <si>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</si>
  <si>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</si>
  <si>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</si>
  <si>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</si>
  <si>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</si>
  <si>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</si>
  <si>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</si>
  <si>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</si>
  <si>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</si>
  <si>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</si>
  <si>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</si>
  <si>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</si>
  <si>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</si>
  <si>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</si>
  <si>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</si>
  <si>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</si>
  <si>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</si>
  <si>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</si>
  <si>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</si>
  <si>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</si>
  <si>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</si>
  <si>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</si>
  <si>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</si>
  <si>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</si>
  <si>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</si>
  <si>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</si>
  <si>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</si>
  <si>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</si>
  <si>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</si>
  <si>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</si>
  <si>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</si>
  <si>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</si>
  <si>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</si>
  <si>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</si>
  <si>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</si>
  <si>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</si>
  <si>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</si>
  <si>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</si>
  <si>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</si>
  <si>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</si>
  <si>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</si>
  <si>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</si>
  <si>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</si>
  <si>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</si>
  <si>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</si>
  <si>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</si>
  <si>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</si>
  <si>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</si>
  <si>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</si>
  <si>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</si>
  <si>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</si>
  <si>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</si>
  <si>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</si>
  <si>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</si>
  <si>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</si>
  <si>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</si>
  <si>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</si>
  <si>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</si>
  <si>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</si>
  <si>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</si>
  <si>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</si>
  <si>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</si>
  <si>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</si>
  <si>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</si>
  <si>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</si>
  <si>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</si>
  <si>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</si>
  <si>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</si>
  <si>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</si>
  <si>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</si>
  <si>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</si>
  <si>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</si>
  <si>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</si>
  <si>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</si>
  <si>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</si>
  <si>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</si>
  <si>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</si>
  <si>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</si>
  <si>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</si>
  <si>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</si>
  <si>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</si>
  <si>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</si>
  <si>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</si>
  <si>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</si>
  <si>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</si>
  <si>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</si>
  <si>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</si>
  <si>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</si>
  <si>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</si>
  <si>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</si>
  <si>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</si>
  <si>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</si>
  <si>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</si>
  <si>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</si>
  <si>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</si>
  <si>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6 DV 5</t>
  </si>
  <si>
    <t>6 NO CONSTITUYÓ GARANTÍAS</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</si>
  <si>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</si>
  <si>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</si>
  <si>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</si>
  <si>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</si>
  <si>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</si>
  <si>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</si>
  <si>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</si>
  <si>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</si>
  <si>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</si>
  <si>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</si>
  <si>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</si>
  <si>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</si>
  <si>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</si>
  <si>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</si>
  <si>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</si>
  <si>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</si>
  <si>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</si>
  <si>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</si>
  <si>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</si>
  <si>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</si>
  <si>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</si>
  <si>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</si>
  <si>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</si>
  <si>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</si>
  <si>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</si>
  <si>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</si>
  <si>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</si>
  <si>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</si>
  <si>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</si>
  <si>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</si>
  <si>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</si>
  <si>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</si>
  <si>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</si>
  <si>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</si>
  <si>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</si>
  <si>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</si>
  <si>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</si>
  <si>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</si>
  <si>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</si>
  <si>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</si>
  <si>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</si>
  <si>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</si>
  <si>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</si>
  <si>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</si>
  <si>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</si>
  <si>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</si>
  <si>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</si>
  <si>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</si>
  <si>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</si>
  <si>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</si>
  <si>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</si>
  <si>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</si>
  <si>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</si>
  <si>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</si>
  <si>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</si>
  <si>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</si>
  <si>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</si>
  <si>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</si>
  <si>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</si>
  <si>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</si>
  <si>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</si>
  <si>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</si>
  <si>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</si>
  <si>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</si>
  <si>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</si>
  <si>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</si>
  <si>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</si>
  <si>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</si>
  <si>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</si>
  <si>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</si>
  <si>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</si>
  <si>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</si>
  <si>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</si>
  <si>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</si>
  <si>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</si>
  <si>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</si>
  <si>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</si>
  <si>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</si>
  <si>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</si>
  <si>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</si>
  <si>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</si>
  <si>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</si>
  <si>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</si>
  <si>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</si>
  <si>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</si>
  <si>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</si>
  <si>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</si>
  <si>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</si>
  <si>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</si>
  <si>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</si>
  <si>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</si>
  <si>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</si>
  <si>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</si>
  <si>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</si>
  <si>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</si>
  <si>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</si>
  <si>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</si>
  <si>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</si>
  <si>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</si>
  <si>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</si>
  <si>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</si>
  <si>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</si>
  <si>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</si>
  <si>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</si>
  <si>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</si>
  <si>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</si>
  <si>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</si>
  <si>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</si>
  <si>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51 NO SE DILIGENCIA INFORMACIÓN PARA ESTE FORMULARIO EN ESTE PERÍODO DE REPORTE</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</si>
  <si>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</si>
  <si>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</si>
  <si>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</si>
  <si>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</si>
  <si>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</si>
  <si>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</si>
  <si>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</si>
  <si>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</si>
  <si>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</si>
  <si>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</si>
  <si>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</si>
  <si>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</si>
  <si>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</si>
  <si>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</si>
  <si>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</si>
  <si>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</si>
  <si>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</si>
  <si>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</si>
  <si>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</si>
  <si>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</si>
  <si>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</si>
  <si>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</si>
  <si>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</si>
  <si>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</si>
  <si>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</si>
  <si>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</si>
  <si>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</si>
  <si>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</si>
  <si>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</si>
  <si>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</si>
  <si>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</si>
  <si>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</si>
  <si>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</si>
  <si>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</si>
  <si>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</si>
  <si>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</si>
  <si>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</si>
  <si>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</si>
  <si>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</si>
  <si>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</si>
  <si>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</si>
  <si>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</si>
  <si>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</si>
  <si>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</si>
  <si>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</si>
  <si>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</si>
  <si>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</si>
  <si>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</si>
  <si>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</si>
  <si>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</si>
  <si>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</si>
  <si>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</si>
  <si>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</si>
  <si>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</si>
  <si>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</si>
  <si>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</si>
  <si>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</si>
  <si>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</si>
  <si>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</si>
  <si>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</si>
  <si>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</si>
  <si>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</si>
  <si>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</si>
  <si>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</si>
  <si>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</si>
  <si>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</si>
  <si>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</si>
  <si>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</si>
  <si>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</si>
  <si>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</si>
  <si>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</si>
  <si>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</si>
  <si>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</si>
  <si>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</si>
  <si>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</si>
  <si>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</si>
  <si>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</si>
  <si>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</si>
  <si>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</si>
  <si>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</si>
  <si>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</si>
  <si>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</si>
  <si>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No se suscribió contrato bajo disposiciones de Ley 80 o Ley 1150 o demás disposiciones reglamentarias, dada la naturaleza de la organización</t>
  </si>
  <si>
    <t>No se expidieron órdenes por monto superior a 5 smlv</t>
  </si>
  <si>
    <t>No se suscribió contrato con consorcios o uniones temporales</t>
  </si>
  <si>
    <t>FILA_2</t>
  </si>
  <si>
    <t>007/17</t>
  </si>
  <si>
    <r>
      <t xml:space="preserve">Arrendamiento de los siguientes sistemas de información para la administración del FEP: 1) ERP Apoteosys, 2) Sist de nómina Kactus; 3) Sist de reportes Biable; 4) Sist de Gestión Documental Orfeo; 5) CRM; 6) Intranet Palmaweb; 7) Portal palmero; y 8) Software base de los servidores, cuyos desarrollos o licencias son de propiedad de </t>
    </r>
    <r>
      <rPr>
        <b/>
        <sz val="11"/>
        <color indexed="8"/>
        <rFont val="Calibri"/>
        <family val="2"/>
      </rPr>
      <t>EL ARRENDADOR</t>
    </r>
  </si>
  <si>
    <t>FEDEPALMA</t>
  </si>
  <si>
    <t>001/18</t>
  </si>
  <si>
    <t>Arrendamiento por el uso del Sistema de Información para la Administración de los Fondos Parafiscales Palmeros, que permite llevar de manera eficiente y efectiva la administración del FEP</t>
  </si>
  <si>
    <t>Cristina Triana Soto</t>
  </si>
  <si>
    <t>Representante Legal Suplente General</t>
  </si>
  <si>
    <t>Mario Gomez Arciniegas</t>
  </si>
  <si>
    <t>FILA_3</t>
  </si>
  <si>
    <t>022/10</t>
  </si>
  <si>
    <t>Juan Carlos Ballesteros Uriza</t>
  </si>
  <si>
    <t>No se suscribió contrato o convenio interadministrativo, dada la naturaleza de la organización.</t>
  </si>
  <si>
    <t>La adición en valor corresponde a la sumatoria del valor total del arrendamiento para las prórrogas. Para el 2020 el valor anual es de $193.846.714.</t>
  </si>
  <si>
    <t>La adición en valor corresponde a la sumatoria del valor total del arrendamiento para las prórrogas. Para el 2020 el valor anual es de $140.866.385. Contrato se prorroga hasta 01/01/2025. La vigencia del contrato inició el 01/01/2010.</t>
  </si>
  <si>
    <t>El valor de la adición corresponde al valor de las prórrogas. Para el 2020 el valor anual es de $332.084.540.</t>
  </si>
  <si>
    <r>
      <t xml:space="preserve">Arrendamiento a </t>
    </r>
    <r>
      <rPr>
        <sz val="10"/>
        <rFont val="Arial"/>
        <family val="2"/>
      </rPr>
      <t>EL ARRENDATARIO, el uso y el goce de oficinas destinadas al funcionamiento de la Secretaría Técnica, la Auditoría Interna y la Coordinación Administrativa del FEP Palmero, así como el uso y goce de muebles, equipos de oficina y equipos de cómputo.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</si>
</sst>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yyyy/mm/dd"/>
    <numFmt numFmtId="165" formatCode="_-&quot;$&quot;* #,##0.00_-;\-&quot;$&quot;* #,##0.00_-;_-&quot;$&quot;* &quot;-&quot;??_-;_-@_-"/>
    <numFmt numFmtId="166" formatCode="_(&quot;$&quot;* #,##0_);_(&quot;$&quot;* \(#,##0\);_(&quot;$&quot;* &quot;-&quot;??_);_(@_)"/>
    <numFmt numFmtId="167" formatCode="#,##0_ ;\-#,##0\ "/>
  </numFmts>
  <fonts count="12" x14ac:knownFonts="1">
    <font>
      <sz val="11"/>
      <color indexed="8"/>
      <name val="Calibri"/>
      <family val="2"/>
      <scheme val="minor"/>
    </font>
    <font>
      <b/>
      <sz val="11"/>
      <color indexed="9"/>
      <name val="Calibri"/>
    </font>
    <font>
      <b/>
      <sz val="11"/>
      <color indexed="8"/>
      <name val="Calibri"/>
    </font>
    <font>
      <sz val="11"/>
      <color indexed="8"/>
      <name val="Calibri"/>
      <family val="2"/>
      <scheme val="minor"/>
    </font>
    <font>
      <b/>
      <sz val="11"/>
      <color indexed="9"/>
      <name val="Calibri"/>
      <family val="2"/>
    </font>
    <font>
      <sz val="11"/>
      <name val="Calibri"/>
      <family val="2"/>
      <scheme val="minor"/>
    </font>
    <font>
      <sz val="11"/>
      <color indexed="8"/>
      <name val="Calibri"/>
      <family val="2"/>
    </font>
    <font>
      <b/>
      <sz val="11"/>
      <color indexed="8"/>
      <name val="Calibri"/>
      <family val="2"/>
    </font>
    <font>
      <sz val="11"/>
      <color rgb="FF000000"/>
      <name val="Calibri"/>
      <family val="2"/>
    </font>
    <font>
      <sz val="11"/>
      <name val="Calibri"/>
      <family val="2"/>
    </font>
    <font>
      <sz val="10"/>
      <name val="Arial"/>
      <family val="2"/>
    </font>
    <font>
      <b/>
      <sz val="10"/>
      <color indexed="9"/>
      <name val="Arial"/>
      <family val="2"/>
    </font>
  </fonts>
  <fills count="9">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none">
        <fgColor indexed="11"/>
      </patternFill>
    </fill>
    <fill>
      <patternFill patternType="solid">
        <fgColor theme="0"/>
        <bgColor indexed="64"/>
      </patternFill>
    </fill>
    <fill>
      <patternFill patternType="solid">
        <fgColor indexed="54"/>
        <bgColor indexed="64"/>
      </patternFill>
    </fill>
    <fill>
      <patternFill patternType="solid">
        <fgColor indexed="9"/>
        <bgColor indexed="64"/>
      </patternFill>
    </fill>
  </fills>
  <borders count="20">
    <border>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9"/>
      </left>
      <right/>
      <top style="thin">
        <color indexed="9"/>
      </top>
      <bottom style="thin">
        <color indexed="9"/>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8"/>
      </left>
      <right/>
      <top style="thin">
        <color indexed="8"/>
      </top>
      <bottom/>
      <diagonal/>
    </border>
    <border>
      <left style="thin">
        <color indexed="8"/>
      </left>
      <right/>
      <top/>
      <bottom/>
      <diagonal/>
    </border>
  </borders>
  <cellStyleXfs count="8">
    <xf numFmtId="0" fontId="0" fillId="0" borderId="0"/>
    <xf numFmtId="0" fontId="3" fillId="5" borderId="3"/>
    <xf numFmtId="0" fontId="3" fillId="5" borderId="3"/>
    <xf numFmtId="0" fontId="3" fillId="5" borderId="3"/>
    <xf numFmtId="0" fontId="3" fillId="5" borderId="3"/>
    <xf numFmtId="165" fontId="3" fillId="5" borderId="3" applyFont="0" applyFill="0" applyBorder="0" applyAlignment="0" applyProtection="0"/>
    <xf numFmtId="43" fontId="10" fillId="5" borderId="3" applyFont="0" applyFill="0" applyBorder="0" applyAlignment="0" applyProtection="0"/>
    <xf numFmtId="0" fontId="3" fillId="5" borderId="3"/>
  </cellStyleXfs>
  <cellXfs count="94">
    <xf numFmtId="0" fontId="0" fillId="0" borderId="0" xfId="0"/>
    <xf numFmtId="0" fontId="1" fillId="2" borderId="2" xfId="0" applyFont="1" applyFill="1" applyBorder="1" applyAlignment="1">
      <alignment horizontal="center" vertical="center"/>
    </xf>
    <xf numFmtId="164" fontId="2" fillId="4" borderId="5" xfId="0" applyNumberFormat="1" applyFont="1" applyFill="1" applyBorder="1" applyAlignment="1">
      <alignment horizontal="center" vertical="center"/>
    </xf>
    <xf numFmtId="0" fontId="0" fillId="0" borderId="0" xfId="0" applyAlignment="1">
      <alignment wrapText="1"/>
    </xf>
    <xf numFmtId="0" fontId="0" fillId="0" borderId="0" xfId="0" applyAlignment="1"/>
    <xf numFmtId="0" fontId="1" fillId="2" borderId="2" xfId="0" applyFont="1" applyFill="1" applyBorder="1" applyAlignment="1">
      <alignment horizontal="center" vertical="center"/>
    </xf>
    <xf numFmtId="0" fontId="1" fillId="2" borderId="2" xfId="0" applyFont="1" applyFill="1" applyBorder="1" applyAlignment="1">
      <alignment horizontal="center" vertical="center"/>
    </xf>
    <xf numFmtId="0" fontId="0" fillId="0" borderId="0" xfId="0"/>
    <xf numFmtId="0" fontId="1" fillId="2" borderId="19"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19"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164" fontId="2" fillId="4" borderId="5"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0" xfId="0" applyAlignment="1">
      <alignment wrapText="1"/>
    </xf>
    <xf numFmtId="0" fontId="4" fillId="2" borderId="6" xfId="1" applyFont="1" applyFill="1" applyBorder="1" applyAlignment="1">
      <alignment horizontal="center" vertical="center" wrapText="1"/>
    </xf>
    <xf numFmtId="0" fontId="3" fillId="5" borderId="7" xfId="1" applyFill="1" applyBorder="1" applyAlignment="1">
      <alignment vertical="center" wrapText="1"/>
    </xf>
    <xf numFmtId="0" fontId="3" fillId="5" borderId="7" xfId="1" applyFill="1" applyBorder="1" applyAlignment="1" applyProtection="1">
      <alignment vertical="center" wrapText="1"/>
      <protection locked="0"/>
    </xf>
    <xf numFmtId="164" fontId="3" fillId="5" borderId="7" xfId="1" applyNumberFormat="1" applyFill="1" applyBorder="1" applyAlignment="1" applyProtection="1">
      <alignment vertical="center" wrapText="1"/>
      <protection locked="0"/>
    </xf>
    <xf numFmtId="0" fontId="3" fillId="5" borderId="7" xfId="1" applyFill="1" applyBorder="1" applyAlignment="1">
      <alignment horizontal="center" vertical="center" wrapText="1"/>
    </xf>
    <xf numFmtId="0" fontId="0" fillId="3" borderId="3" xfId="0" applyFill="1" applyBorder="1" applyAlignment="1">
      <alignment horizontal="center" vertical="center" wrapText="1"/>
    </xf>
    <xf numFmtId="0" fontId="0" fillId="4" borderId="4" xfId="0" applyFill="1" applyBorder="1" applyAlignment="1" applyProtection="1">
      <alignment vertical="center" wrapText="1"/>
      <protection locked="0"/>
    </xf>
    <xf numFmtId="0" fontId="5" fillId="5" borderId="7" xfId="1" applyFont="1" applyFill="1" applyBorder="1" applyAlignment="1" applyProtection="1">
      <alignment horizontal="left" vertical="center" wrapText="1"/>
      <protection locked="0"/>
    </xf>
    <xf numFmtId="0" fontId="1" fillId="2" borderId="6"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6" fillId="4" borderId="10" xfId="0" applyFont="1" applyFill="1" applyBorder="1" applyAlignment="1" applyProtection="1">
      <alignment horizontal="center" vertical="center" wrapText="1"/>
      <protection locked="0"/>
    </xf>
    <xf numFmtId="164" fontId="6" fillId="4" borderId="10" xfId="0" applyNumberFormat="1" applyFont="1" applyFill="1" applyBorder="1" applyAlignment="1" applyProtection="1">
      <alignment horizontal="center" vertical="center" wrapText="1"/>
      <protection locked="0"/>
    </xf>
    <xf numFmtId="0" fontId="6" fillId="4" borderId="10" xfId="0" applyFont="1" applyFill="1" applyBorder="1" applyAlignment="1" applyProtection="1">
      <alignment horizontal="right" vertical="center" wrapText="1"/>
      <protection locked="0"/>
    </xf>
    <xf numFmtId="0" fontId="6" fillId="0" borderId="10" xfId="3" applyFont="1" applyFill="1" applyBorder="1" applyAlignment="1" applyProtection="1">
      <alignment horizontal="center" vertical="center" wrapText="1"/>
      <protection locked="0"/>
    </xf>
    <xf numFmtId="0" fontId="6" fillId="4" borderId="10" xfId="0" applyFont="1" applyFill="1" applyBorder="1" applyAlignment="1" applyProtection="1">
      <alignment vertical="center" wrapText="1"/>
      <protection locked="0"/>
    </xf>
    <xf numFmtId="0" fontId="6" fillId="0" borderId="10" xfId="0" applyFont="1" applyBorder="1" applyAlignment="1">
      <alignment horizontal="justify" vertical="center" wrapText="1"/>
    </xf>
    <xf numFmtId="0" fontId="6" fillId="6" borderId="10" xfId="4" applyFont="1" applyFill="1" applyBorder="1" applyAlignment="1" applyProtection="1">
      <alignment horizontal="center" vertical="center" wrapText="1"/>
      <protection locked="0"/>
    </xf>
    <xf numFmtId="0" fontId="6" fillId="6" borderId="10" xfId="4" applyFont="1" applyFill="1" applyBorder="1" applyAlignment="1" applyProtection="1">
      <alignment vertical="center" wrapText="1"/>
      <protection locked="0"/>
    </xf>
    <xf numFmtId="0" fontId="0" fillId="5" borderId="10" xfId="4" applyFont="1" applyFill="1" applyBorder="1" applyAlignment="1" applyProtection="1">
      <alignment horizontal="center" vertical="center" wrapText="1"/>
      <protection locked="0"/>
    </xf>
    <xf numFmtId="0" fontId="0" fillId="5" borderId="10" xfId="4" applyFont="1" applyFill="1" applyBorder="1" applyAlignment="1" applyProtection="1">
      <alignment vertical="center" wrapText="1"/>
      <protection locked="0"/>
    </xf>
    <xf numFmtId="0" fontId="6" fillId="5" borderId="10" xfId="4" applyFont="1" applyFill="1" applyBorder="1" applyAlignment="1" applyProtection="1">
      <alignment horizontal="center" vertical="center" wrapText="1"/>
      <protection locked="0"/>
    </xf>
    <xf numFmtId="166" fontId="9" fillId="0" borderId="10" xfId="5" applyNumberFormat="1" applyFont="1" applyFill="1" applyBorder="1" applyAlignment="1" applyProtection="1">
      <alignment horizontal="center" vertical="center" wrapText="1"/>
      <protection locked="0"/>
    </xf>
    <xf numFmtId="164" fontId="6" fillId="5" borderId="10" xfId="4" applyNumberFormat="1" applyFont="1" applyFill="1" applyBorder="1" applyAlignment="1" applyProtection="1">
      <alignment horizontal="center" vertical="center" wrapText="1"/>
      <protection locked="0"/>
    </xf>
    <xf numFmtId="164" fontId="6" fillId="4" borderId="10" xfId="0" applyNumberFormat="1" applyFont="1" applyFill="1" applyBorder="1" applyAlignment="1" applyProtection="1">
      <alignment vertical="center" wrapText="1"/>
      <protection locked="0"/>
    </xf>
    <xf numFmtId="0" fontId="6" fillId="0" borderId="10" xfId="0" applyFont="1" applyFill="1" applyBorder="1" applyAlignment="1" applyProtection="1">
      <alignment horizontal="center" vertical="center" wrapText="1"/>
      <protection locked="0"/>
    </xf>
    <xf numFmtId="167" fontId="9" fillId="5" borderId="10" xfId="6" applyNumberFormat="1" applyFont="1" applyFill="1" applyBorder="1" applyAlignment="1" applyProtection="1">
      <alignment horizontal="center" vertical="center" wrapText="1"/>
      <protection locked="0"/>
    </xf>
    <xf numFmtId="0" fontId="0" fillId="4" borderId="3" xfId="0" applyFill="1" applyBorder="1" applyAlignment="1" applyProtection="1">
      <alignment vertical="center" wrapText="1"/>
      <protection locked="0"/>
    </xf>
    <xf numFmtId="0" fontId="9" fillId="5" borderId="16" xfId="0" applyFont="1" applyFill="1" applyBorder="1" applyAlignment="1">
      <alignment horizontal="center" vertical="center" wrapText="1"/>
    </xf>
    <xf numFmtId="0" fontId="6" fillId="5" borderId="7" xfId="0" applyFont="1" applyFill="1" applyBorder="1" applyAlignment="1" applyProtection="1">
      <alignment horizontal="center" vertical="center" wrapText="1"/>
      <protection locked="0"/>
    </xf>
    <xf numFmtId="164" fontId="6" fillId="4" borderId="7" xfId="0" applyNumberFormat="1" applyFont="1" applyFill="1" applyBorder="1" applyAlignment="1" applyProtection="1">
      <alignment horizontal="center" vertical="center" wrapText="1"/>
      <protection locked="0"/>
    </xf>
    <xf numFmtId="0" fontId="6" fillId="5" borderId="7" xfId="0" applyFont="1" applyFill="1" applyBorder="1" applyAlignment="1" applyProtection="1">
      <alignment horizontal="right" vertical="center" wrapText="1"/>
      <protection locked="0"/>
    </xf>
    <xf numFmtId="0" fontId="6" fillId="0" borderId="7" xfId="0" applyFont="1" applyFill="1" applyBorder="1" applyAlignment="1" applyProtection="1">
      <alignment horizontal="center" vertical="center" wrapText="1"/>
      <protection locked="0"/>
    </xf>
    <xf numFmtId="0" fontId="6" fillId="5" borderId="7" xfId="0" applyFont="1" applyFill="1" applyBorder="1" applyAlignment="1" applyProtection="1">
      <alignment vertical="center" wrapText="1"/>
      <protection locked="0"/>
    </xf>
    <xf numFmtId="0" fontId="6" fillId="0" borderId="7" xfId="0" applyFont="1" applyBorder="1" applyAlignment="1">
      <alignment horizontal="justify" vertical="center" wrapText="1"/>
    </xf>
    <xf numFmtId="0" fontId="6" fillId="5" borderId="7" xfId="4" applyFont="1" applyFill="1" applyBorder="1" applyAlignment="1" applyProtection="1">
      <alignment horizontal="center" vertical="center" wrapText="1"/>
      <protection locked="0"/>
    </xf>
    <xf numFmtId="0" fontId="6" fillId="5" borderId="7" xfId="4" applyFont="1" applyFill="1" applyBorder="1" applyAlignment="1" applyProtection="1">
      <alignment vertical="center" wrapText="1"/>
      <protection locked="0"/>
    </xf>
    <xf numFmtId="0" fontId="0" fillId="5" borderId="7" xfId="4" applyFont="1" applyFill="1" applyBorder="1" applyAlignment="1" applyProtection="1">
      <alignment horizontal="center" vertical="center" wrapText="1"/>
      <protection locked="0"/>
    </xf>
    <xf numFmtId="0" fontId="0" fillId="5" borderId="7" xfId="4" applyFont="1" applyFill="1" applyBorder="1" applyAlignment="1" applyProtection="1">
      <alignment vertical="center" wrapText="1"/>
      <protection locked="0"/>
    </xf>
    <xf numFmtId="166" fontId="9" fillId="0" borderId="7" xfId="5" applyNumberFormat="1" applyFont="1" applyFill="1" applyBorder="1" applyAlignment="1" applyProtection="1">
      <alignment horizontal="center" vertical="center" wrapText="1"/>
      <protection locked="0"/>
    </xf>
    <xf numFmtId="164" fontId="6" fillId="5" borderId="7" xfId="4" applyNumberFormat="1" applyFont="1" applyFill="1" applyBorder="1" applyAlignment="1" applyProtection="1">
      <alignment horizontal="center" vertical="center" wrapText="1"/>
      <protection locked="0"/>
    </xf>
    <xf numFmtId="164" fontId="6" fillId="4" borderId="7" xfId="0" applyNumberFormat="1" applyFont="1" applyFill="1" applyBorder="1" applyAlignment="1" applyProtection="1">
      <alignment vertical="center" wrapText="1"/>
      <protection locked="0"/>
    </xf>
    <xf numFmtId="167" fontId="9" fillId="5" borderId="7" xfId="6" applyNumberFormat="1" applyFont="1" applyFill="1" applyBorder="1" applyAlignment="1" applyProtection="1">
      <alignment horizontal="center" vertical="center" wrapText="1"/>
      <protection locked="0"/>
    </xf>
    <xf numFmtId="0" fontId="11" fillId="7" borderId="15" xfId="0" applyFont="1" applyFill="1" applyBorder="1" applyAlignment="1" applyProtection="1">
      <alignment horizontal="center" vertical="center" wrapText="1"/>
    </xf>
    <xf numFmtId="0" fontId="10" fillId="0" borderId="12" xfId="0" applyFont="1" applyBorder="1" applyAlignment="1">
      <alignment horizontal="center" vertical="center" wrapText="1"/>
    </xf>
    <xf numFmtId="0" fontId="10" fillId="8" borderId="13" xfId="0" applyFont="1" applyFill="1" applyBorder="1" applyAlignment="1" applyProtection="1">
      <alignment horizontal="center" vertical="center" wrapText="1"/>
      <protection locked="0"/>
    </xf>
    <xf numFmtId="0" fontId="0" fillId="8" borderId="13" xfId="0" applyFill="1" applyBorder="1" applyAlignment="1" applyProtection="1">
      <alignment horizontal="center" vertical="center" wrapText="1"/>
      <protection locked="0"/>
    </xf>
    <xf numFmtId="164" fontId="0" fillId="8" borderId="13" xfId="0" applyNumberFormat="1" applyFill="1" applyBorder="1" applyAlignment="1" applyProtection="1">
      <alignment horizontal="center" vertical="center" wrapText="1"/>
      <protection locked="0"/>
    </xf>
    <xf numFmtId="0" fontId="6" fillId="5" borderId="13" xfId="0" applyFont="1" applyFill="1" applyBorder="1" applyAlignment="1" applyProtection="1">
      <alignment horizontal="right" vertical="center" wrapText="1"/>
      <protection locked="0"/>
    </xf>
    <xf numFmtId="0" fontId="6" fillId="0" borderId="13" xfId="0" applyFont="1" applyFill="1" applyBorder="1" applyAlignment="1" applyProtection="1">
      <alignment horizontal="center" vertical="center" wrapText="1"/>
      <protection locked="0"/>
    </xf>
    <xf numFmtId="0" fontId="0" fillId="5" borderId="13" xfId="0" applyFill="1" applyBorder="1" applyAlignment="1" applyProtection="1">
      <alignment horizontal="center" vertical="center" wrapText="1"/>
      <protection locked="0"/>
    </xf>
    <xf numFmtId="3" fontId="0" fillId="5" borderId="13" xfId="0" applyNumberFormat="1" applyFill="1" applyBorder="1" applyAlignment="1" applyProtection="1">
      <alignment horizontal="center" vertical="center" wrapText="1"/>
      <protection locked="0"/>
    </xf>
    <xf numFmtId="0" fontId="6" fillId="5" borderId="13" xfId="4" applyFont="1" applyFill="1" applyBorder="1" applyAlignment="1" applyProtection="1">
      <alignment horizontal="center" vertical="center" wrapText="1"/>
      <protection locked="0"/>
    </xf>
    <xf numFmtId="0" fontId="10" fillId="5" borderId="13" xfId="0" applyFont="1" applyFill="1" applyBorder="1" applyAlignment="1" applyProtection="1">
      <alignment horizontal="center" vertical="center" wrapText="1"/>
      <protection locked="0"/>
    </xf>
    <xf numFmtId="0" fontId="0" fillId="5" borderId="13" xfId="0" applyFill="1" applyBorder="1" applyAlignment="1">
      <alignment horizontal="center" vertical="center" wrapText="1"/>
    </xf>
    <xf numFmtId="0" fontId="0" fillId="5" borderId="13" xfId="4" applyFont="1" applyFill="1" applyBorder="1" applyAlignment="1" applyProtection="1">
      <alignment horizontal="center" vertical="center" wrapText="1"/>
      <protection locked="0"/>
    </xf>
    <xf numFmtId="3" fontId="0" fillId="8" borderId="13" xfId="0" applyNumberFormat="1" applyFill="1" applyBorder="1" applyAlignment="1" applyProtection="1">
      <alignment horizontal="center" vertical="center" wrapText="1"/>
      <protection locked="0"/>
    </xf>
    <xf numFmtId="0" fontId="0" fillId="0" borderId="13" xfId="0" applyFill="1" applyBorder="1" applyAlignment="1" applyProtection="1">
      <alignment horizontal="center" vertical="center" wrapText="1"/>
      <protection locked="0"/>
    </xf>
    <xf numFmtId="0" fontId="0" fillId="0" borderId="0" xfId="0" applyAlignment="1">
      <alignment vertical="center" wrapText="1"/>
    </xf>
    <xf numFmtId="0" fontId="0" fillId="0" borderId="0" xfId="0" applyAlignment="1">
      <alignment vertical="center" wrapText="1"/>
    </xf>
    <xf numFmtId="0" fontId="0" fillId="0" borderId="3" xfId="0" applyBorder="1" applyAlignment="1">
      <alignment vertical="center" wrapText="1"/>
    </xf>
    <xf numFmtId="0" fontId="0" fillId="0" borderId="10" xfId="0" applyBorder="1" applyAlignment="1">
      <alignment vertical="center" wrapText="1"/>
    </xf>
    <xf numFmtId="3" fontId="8" fillId="5" borderId="10" xfId="0" applyNumberFormat="1" applyFont="1" applyFill="1" applyBorder="1" applyAlignment="1">
      <alignment vertical="center" wrapText="1"/>
    </xf>
    <xf numFmtId="0" fontId="0" fillId="0" borderId="7" xfId="0" applyBorder="1" applyAlignment="1">
      <alignment vertical="center" wrapText="1"/>
    </xf>
    <xf numFmtId="3" fontId="8" fillId="5" borderId="7" xfId="0" applyNumberFormat="1" applyFont="1" applyFill="1" applyBorder="1" applyAlignment="1">
      <alignment vertical="center" wrapText="1"/>
    </xf>
    <xf numFmtId="0" fontId="0" fillId="0" borderId="13" xfId="0" applyBorder="1" applyAlignment="1">
      <alignment vertical="center" wrapText="1"/>
    </xf>
    <xf numFmtId="3" fontId="8" fillId="5" borderId="13" xfId="0" applyNumberFormat="1" applyFont="1" applyFill="1" applyBorder="1" applyAlignment="1">
      <alignment vertical="center" wrapText="1"/>
    </xf>
    <xf numFmtId="0" fontId="9" fillId="0" borderId="11" xfId="7" applyFont="1" applyFill="1" applyBorder="1" applyAlignment="1" applyProtection="1">
      <alignment horizontal="left" vertical="center" wrapText="1"/>
      <protection locked="0"/>
    </xf>
    <xf numFmtId="0" fontId="6" fillId="4" borderId="17" xfId="0" applyFont="1" applyFill="1" applyBorder="1" applyAlignment="1" applyProtection="1">
      <alignment horizontal="left" vertical="center" wrapText="1"/>
      <protection locked="0"/>
    </xf>
    <xf numFmtId="0" fontId="0" fillId="0" borderId="14" xfId="0" applyFill="1" applyBorder="1" applyAlignment="1">
      <alignment horizontal="left" vertical="center" wrapText="1"/>
    </xf>
    <xf numFmtId="0" fontId="4" fillId="2" borderId="2" xfId="2" applyFont="1" applyFill="1" applyBorder="1" applyAlignment="1">
      <alignment horizontal="center" vertical="center" wrapText="1"/>
    </xf>
    <xf numFmtId="0" fontId="3" fillId="5" borderId="4" xfId="2" applyFill="1" applyBorder="1" applyAlignment="1" applyProtection="1">
      <alignment vertical="center" wrapText="1"/>
      <protection locked="0"/>
    </xf>
    <xf numFmtId="164" fontId="3" fillId="5" borderId="4" xfId="2" applyNumberFormat="1" applyFill="1" applyBorder="1" applyAlignment="1" applyProtection="1">
      <alignment vertical="center" wrapText="1"/>
      <protection locked="0"/>
    </xf>
    <xf numFmtId="0" fontId="3" fillId="5" borderId="3" xfId="2" applyFill="1" applyAlignment="1">
      <alignment vertical="center" wrapText="1"/>
    </xf>
    <xf numFmtId="0" fontId="4" fillId="2" borderId="2" xfId="0" applyFont="1" applyFill="1" applyBorder="1" applyAlignment="1">
      <alignment horizontal="center" vertical="center" wrapText="1"/>
    </xf>
    <xf numFmtId="164" fontId="0" fillId="4" borderId="4" xfId="0" applyNumberFormat="1" applyFill="1" applyBorder="1" applyAlignment="1" applyProtection="1">
      <alignment vertical="center" wrapText="1"/>
      <protection locked="0"/>
    </xf>
  </cellXfs>
  <cellStyles count="8">
    <cellStyle name="Millares 2" xfId="6" xr:uid="{00000000-0005-0000-0000-000000000000}"/>
    <cellStyle name="Moneda 2" xfId="5" xr:uid="{00000000-0005-0000-0000-000001000000}"/>
    <cellStyle name="Normal" xfId="0" builtinId="0"/>
    <cellStyle name="Normal 3" xfId="3" xr:uid="{00000000-0005-0000-0000-000003000000}"/>
    <cellStyle name="Normal 5" xfId="4" xr:uid="{00000000-0005-0000-0000-000004000000}"/>
    <cellStyle name="Normal 6" xfId="2" xr:uid="{00000000-0005-0000-0000-000005000000}"/>
    <cellStyle name="Normal 7" xfId="7" xr:uid="{00000000-0005-0000-0000-000006000000}"/>
    <cellStyle name="Normal 8"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showGridLines="0" tabSelected="1" zoomScale="95" zoomScaleNormal="95" workbookViewId="0">
      <selection activeCell="D30" sqref="D30"/>
    </sheetView>
  </sheetViews>
  <sheetFormatPr baseColWidth="10" defaultColWidth="9.140625" defaultRowHeight="15" x14ac:dyDescent="0.25"/>
  <cols>
    <col min="1" max="1" width="9.140625" style="3"/>
    <col min="2" max="2" width="19.85546875" style="3" customWidth="1"/>
    <col min="3" max="3" width="21.5703125" style="3" customWidth="1"/>
    <col min="4" max="4" width="19" style="3" customWidth="1"/>
    <col min="5" max="5" width="24" style="3" customWidth="1"/>
    <col min="6" max="6" width="32" style="3" customWidth="1"/>
    <col min="7" max="7" width="50" style="3" customWidth="1"/>
    <col min="8" max="8" width="60" style="3" customWidth="1"/>
    <col min="9" max="9" width="49" style="3" customWidth="1"/>
    <col min="10" max="10" width="47" style="3" customWidth="1"/>
    <col min="11" max="11" width="25" style="3" customWidth="1"/>
    <col min="12" max="12" width="28" style="3" customWidth="1"/>
    <col min="13" max="13" width="23" style="3" customWidth="1"/>
    <col min="14" max="14" width="37" style="3" customWidth="1"/>
    <col min="15" max="15" width="18" style="3" customWidth="1"/>
    <col min="16" max="16" width="20" style="3" customWidth="1"/>
    <col min="17" max="17" width="43" style="3" customWidth="1"/>
    <col min="18" max="18" width="60" style="3" customWidth="1"/>
    <col min="19" max="19" width="51" style="3" customWidth="1"/>
    <col min="20" max="20" width="78" style="3" customWidth="1"/>
    <col min="21" max="21" width="30" style="3" customWidth="1"/>
    <col min="22" max="22" width="39" style="3" customWidth="1"/>
    <col min="23" max="23" width="42" style="3" customWidth="1"/>
    <col min="24" max="24" width="34" style="3" customWidth="1"/>
    <col min="25" max="25" width="54" style="3" customWidth="1"/>
    <col min="26" max="26" width="38" style="3" customWidth="1"/>
    <col min="27" max="27" width="35" style="3" customWidth="1"/>
    <col min="28" max="28" width="34" style="3" customWidth="1"/>
    <col min="29" max="29" width="36" style="3" customWidth="1"/>
    <col min="30" max="30" width="50" style="3" customWidth="1"/>
    <col min="31" max="31" width="25" style="3" customWidth="1"/>
    <col min="32" max="32" width="39" style="3" customWidth="1"/>
    <col min="33" max="33" width="42" style="3" customWidth="1"/>
    <col min="34" max="34" width="35" style="3" customWidth="1"/>
    <col min="35" max="35" width="54" style="3" customWidth="1"/>
    <col min="36" max="36" width="38" style="3" customWidth="1"/>
    <col min="37" max="37" width="35" style="3" customWidth="1"/>
    <col min="38" max="38" width="38" style="3" customWidth="1"/>
    <col min="39" max="39" width="41" style="3" customWidth="1"/>
    <col min="40" max="40" width="33" style="3" customWidth="1"/>
    <col min="41" max="41" width="53" style="3" customWidth="1"/>
    <col min="42" max="42" width="37" style="3" customWidth="1"/>
    <col min="43" max="43" width="34" style="3" customWidth="1"/>
    <col min="44" max="44" width="24" style="3" customWidth="1"/>
    <col min="45" max="45" width="33" style="3" customWidth="1"/>
    <col min="46" max="46" width="47" style="3" customWidth="1"/>
    <col min="47" max="47" width="23.28515625" style="3" customWidth="1"/>
    <col min="48" max="48" width="29" style="3" customWidth="1"/>
    <col min="49" max="49" width="32" style="3" customWidth="1"/>
    <col min="50" max="50" width="27" style="3" customWidth="1"/>
    <col min="51" max="52" width="32" style="3" customWidth="1"/>
    <col min="53" max="53" width="44" style="3" customWidth="1"/>
    <col min="54" max="54" width="38" style="3" customWidth="1"/>
    <col min="55" max="55" width="47" style="3" customWidth="1"/>
    <col min="56" max="56" width="41" style="3" customWidth="1"/>
    <col min="57" max="57" width="19" style="3" customWidth="1"/>
    <col min="58" max="58" width="9.140625" style="3"/>
    <col min="59" max="256" width="8" style="3" hidden="1"/>
    <col min="257" max="16384" width="9.140625" style="3"/>
  </cols>
  <sheetData>
    <row r="1" spans="1:57" x14ac:dyDescent="0.25">
      <c r="B1" s="12" t="s">
        <v>0</v>
      </c>
      <c r="C1" s="12">
        <v>59</v>
      </c>
      <c r="D1" s="10" t="s">
        <v>1</v>
      </c>
      <c r="E1" s="11"/>
      <c r="F1" s="11"/>
    </row>
    <row r="2" spans="1:57" x14ac:dyDescent="0.25">
      <c r="B2" s="12" t="s">
        <v>2</v>
      </c>
      <c r="C2" s="12">
        <v>423</v>
      </c>
      <c r="D2" s="10" t="s">
        <v>3</v>
      </c>
      <c r="E2" s="11"/>
      <c r="F2" s="11"/>
    </row>
    <row r="3" spans="1:57" x14ac:dyDescent="0.25">
      <c r="B3" s="12" t="s">
        <v>4</v>
      </c>
      <c r="C3" s="12">
        <v>1</v>
      </c>
      <c r="D3" s="10"/>
      <c r="E3" s="11"/>
      <c r="F3" s="11"/>
    </row>
    <row r="4" spans="1:57" x14ac:dyDescent="0.25">
      <c r="B4" s="12" t="s">
        <v>5</v>
      </c>
      <c r="C4" s="12">
        <v>66</v>
      </c>
    </row>
    <row r="5" spans="1:57" x14ac:dyDescent="0.25">
      <c r="B5" s="12" t="s">
        <v>6</v>
      </c>
      <c r="C5" s="13">
        <v>43861</v>
      </c>
    </row>
    <row r="6" spans="1:57" x14ac:dyDescent="0.25">
      <c r="B6" s="12" t="s">
        <v>7</v>
      </c>
      <c r="C6" s="12">
        <v>1</v>
      </c>
      <c r="D6" s="12" t="s">
        <v>8</v>
      </c>
    </row>
    <row r="8" spans="1:57" x14ac:dyDescent="0.25">
      <c r="A8" s="12" t="s">
        <v>9</v>
      </c>
      <c r="B8" s="14" t="s">
        <v>10</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row>
    <row r="9" spans="1:57" x14ac:dyDescent="0.25">
      <c r="C9" s="12">
        <v>2</v>
      </c>
      <c r="D9" s="12">
        <v>3</v>
      </c>
      <c r="E9" s="12">
        <v>4</v>
      </c>
      <c r="F9" s="12">
        <v>8</v>
      </c>
      <c r="G9" s="12">
        <v>9</v>
      </c>
      <c r="H9" s="12">
        <v>10</v>
      </c>
      <c r="I9" s="12">
        <v>11</v>
      </c>
      <c r="J9" s="12">
        <v>12</v>
      </c>
      <c r="K9" s="12">
        <v>16</v>
      </c>
      <c r="L9" s="12">
        <v>20</v>
      </c>
      <c r="M9" s="12">
        <v>24</v>
      </c>
      <c r="N9" s="12">
        <v>28</v>
      </c>
      <c r="O9" s="12">
        <v>32</v>
      </c>
      <c r="P9" s="12">
        <v>35</v>
      </c>
      <c r="Q9" s="12">
        <v>36</v>
      </c>
      <c r="R9" s="12">
        <v>40</v>
      </c>
      <c r="S9" s="12">
        <v>44</v>
      </c>
      <c r="T9" s="12">
        <v>48</v>
      </c>
      <c r="U9" s="12">
        <v>52</v>
      </c>
      <c r="V9" s="12">
        <v>56</v>
      </c>
      <c r="W9" s="12">
        <v>60</v>
      </c>
      <c r="X9" s="12">
        <v>64</v>
      </c>
      <c r="Y9" s="12">
        <v>68</v>
      </c>
      <c r="Z9" s="12">
        <v>72</v>
      </c>
      <c r="AA9" s="12">
        <v>76</v>
      </c>
      <c r="AB9" s="12">
        <v>80</v>
      </c>
      <c r="AC9" s="12">
        <v>84</v>
      </c>
      <c r="AD9" s="12">
        <v>88</v>
      </c>
      <c r="AE9" s="12">
        <v>92</v>
      </c>
      <c r="AF9" s="12">
        <v>96</v>
      </c>
      <c r="AG9" s="12">
        <v>100</v>
      </c>
      <c r="AH9" s="12">
        <v>104</v>
      </c>
      <c r="AI9" s="12">
        <v>108</v>
      </c>
      <c r="AJ9" s="12">
        <v>112</v>
      </c>
      <c r="AK9" s="12">
        <v>116</v>
      </c>
      <c r="AL9" s="12">
        <v>120</v>
      </c>
      <c r="AM9" s="12">
        <v>124</v>
      </c>
      <c r="AN9" s="12">
        <v>128</v>
      </c>
      <c r="AO9" s="12">
        <v>132</v>
      </c>
      <c r="AP9" s="12">
        <v>136</v>
      </c>
      <c r="AQ9" s="12">
        <v>140</v>
      </c>
      <c r="AR9" s="12">
        <v>144</v>
      </c>
      <c r="AS9" s="12">
        <v>148</v>
      </c>
      <c r="AT9" s="12">
        <v>152</v>
      </c>
      <c r="AU9" s="12">
        <v>156</v>
      </c>
      <c r="AV9" s="12">
        <v>160</v>
      </c>
      <c r="AW9" s="12">
        <v>164</v>
      </c>
      <c r="AX9" s="12">
        <v>168</v>
      </c>
      <c r="AY9" s="12">
        <v>172</v>
      </c>
      <c r="AZ9" s="12">
        <v>176</v>
      </c>
      <c r="BA9" s="12">
        <v>180</v>
      </c>
      <c r="BB9" s="12">
        <v>184</v>
      </c>
      <c r="BC9" s="12">
        <v>188</v>
      </c>
      <c r="BD9" s="12">
        <v>192</v>
      </c>
      <c r="BE9" s="12">
        <v>196</v>
      </c>
    </row>
    <row r="10" spans="1:57" ht="30" x14ac:dyDescent="0.25">
      <c r="C10" s="12" t="s">
        <v>11</v>
      </c>
      <c r="D10" s="12" t="s">
        <v>12</v>
      </c>
      <c r="E10" s="12" t="s">
        <v>13</v>
      </c>
      <c r="F10" s="12" t="s">
        <v>14</v>
      </c>
      <c r="G10" s="12" t="s">
        <v>15</v>
      </c>
      <c r="H10" s="12" t="s">
        <v>16</v>
      </c>
      <c r="I10" s="12" t="s">
        <v>17</v>
      </c>
      <c r="J10" s="12" t="s">
        <v>18</v>
      </c>
      <c r="K10" s="12" t="s">
        <v>19</v>
      </c>
      <c r="L10" s="12" t="s">
        <v>20</v>
      </c>
      <c r="M10" s="12" t="s">
        <v>21</v>
      </c>
      <c r="N10" s="12" t="s">
        <v>22</v>
      </c>
      <c r="O10" s="12" t="s">
        <v>23</v>
      </c>
      <c r="P10" s="12" t="s">
        <v>24</v>
      </c>
      <c r="Q10" s="12" t="s">
        <v>25</v>
      </c>
      <c r="R10" s="12" t="s">
        <v>26</v>
      </c>
      <c r="S10" s="12" t="s">
        <v>27</v>
      </c>
      <c r="T10" s="12" t="s">
        <v>28</v>
      </c>
      <c r="U10" s="12" t="s">
        <v>29</v>
      </c>
      <c r="V10" s="12" t="s">
        <v>30</v>
      </c>
      <c r="W10" s="12" t="s">
        <v>31</v>
      </c>
      <c r="X10" s="12" t="s">
        <v>32</v>
      </c>
      <c r="Y10" s="12" t="s">
        <v>33</v>
      </c>
      <c r="Z10" s="12" t="s">
        <v>34</v>
      </c>
      <c r="AA10" s="12" t="s">
        <v>35</v>
      </c>
      <c r="AB10" s="12" t="s">
        <v>36</v>
      </c>
      <c r="AC10" s="12" t="s">
        <v>37</v>
      </c>
      <c r="AD10" s="12" t="s">
        <v>38</v>
      </c>
      <c r="AE10" s="12" t="s">
        <v>39</v>
      </c>
      <c r="AF10" s="12" t="s">
        <v>40</v>
      </c>
      <c r="AG10" s="12" t="s">
        <v>41</v>
      </c>
      <c r="AH10" s="12" t="s">
        <v>42</v>
      </c>
      <c r="AI10" s="12" t="s">
        <v>43</v>
      </c>
      <c r="AJ10" s="12" t="s">
        <v>44</v>
      </c>
      <c r="AK10" s="12" t="s">
        <v>45</v>
      </c>
      <c r="AL10" s="12" t="s">
        <v>46</v>
      </c>
      <c r="AM10" s="12" t="s">
        <v>47</v>
      </c>
      <c r="AN10" s="12" t="s">
        <v>48</v>
      </c>
      <c r="AO10" s="12" t="s">
        <v>49</v>
      </c>
      <c r="AP10" s="12" t="s">
        <v>50</v>
      </c>
      <c r="AQ10" s="12" t="s">
        <v>51</v>
      </c>
      <c r="AR10" s="12" t="s">
        <v>52</v>
      </c>
      <c r="AS10" s="12" t="s">
        <v>53</v>
      </c>
      <c r="AT10" s="12" t="s">
        <v>54</v>
      </c>
      <c r="AU10" s="12" t="s">
        <v>55</v>
      </c>
      <c r="AV10" s="12" t="s">
        <v>56</v>
      </c>
      <c r="AW10" s="12" t="s">
        <v>57</v>
      </c>
      <c r="AX10" s="12" t="s">
        <v>58</v>
      </c>
      <c r="AY10" s="12" t="s">
        <v>59</v>
      </c>
      <c r="AZ10" s="12" t="s">
        <v>60</v>
      </c>
      <c r="BA10" s="12" t="s">
        <v>61</v>
      </c>
      <c r="BB10" s="12" t="s">
        <v>62</v>
      </c>
      <c r="BC10" s="12" t="s">
        <v>63</v>
      </c>
      <c r="BD10" s="12" t="s">
        <v>64</v>
      </c>
      <c r="BE10" s="12" t="s">
        <v>65</v>
      </c>
    </row>
    <row r="11" spans="1:57" ht="135" x14ac:dyDescent="0.25">
      <c r="A11" s="16">
        <v>1</v>
      </c>
      <c r="B11" s="17" t="s">
        <v>66</v>
      </c>
      <c r="C11" s="18" t="s">
        <v>81</v>
      </c>
      <c r="D11" s="23" t="s">
        <v>318</v>
      </c>
      <c r="E11" s="18" t="s">
        <v>67</v>
      </c>
      <c r="F11" s="19" t="s">
        <v>67</v>
      </c>
      <c r="G11" s="18" t="s">
        <v>67</v>
      </c>
      <c r="H11" s="18"/>
      <c r="I11" s="18" t="s">
        <v>67</v>
      </c>
      <c r="J11" s="18" t="s">
        <v>235</v>
      </c>
      <c r="K11" s="18" t="s">
        <v>67</v>
      </c>
      <c r="L11" s="18" t="s">
        <v>123</v>
      </c>
      <c r="M11" s="18" t="s">
        <v>123</v>
      </c>
      <c r="N11" s="18" t="s">
        <v>67</v>
      </c>
      <c r="O11" s="20" t="s">
        <v>67</v>
      </c>
      <c r="P11" s="18" t="s">
        <v>67</v>
      </c>
      <c r="Q11" s="18"/>
      <c r="R11" s="18" t="s">
        <v>67</v>
      </c>
      <c r="S11" s="18"/>
      <c r="T11" s="18" t="s">
        <v>146</v>
      </c>
      <c r="U11" s="18" t="s">
        <v>109</v>
      </c>
      <c r="V11" s="18" t="s">
        <v>118</v>
      </c>
      <c r="W11" s="18"/>
      <c r="X11" s="18"/>
      <c r="Y11" s="18" t="s">
        <v>146</v>
      </c>
      <c r="Z11" s="18" t="s">
        <v>67</v>
      </c>
      <c r="AA11" s="18" t="s">
        <v>67</v>
      </c>
      <c r="AB11" s="18" t="s">
        <v>67</v>
      </c>
      <c r="AC11" s="18" t="s">
        <v>123</v>
      </c>
      <c r="AD11" s="19" t="s">
        <v>67</v>
      </c>
      <c r="AE11" s="18" t="s">
        <v>109</v>
      </c>
      <c r="AF11" s="18" t="s">
        <v>121</v>
      </c>
      <c r="AG11" s="18"/>
      <c r="AH11" s="18"/>
      <c r="AI11" s="18" t="s">
        <v>146</v>
      </c>
      <c r="AJ11" s="18" t="s">
        <v>67</v>
      </c>
      <c r="AK11" s="18" t="s">
        <v>67</v>
      </c>
      <c r="AL11" s="18" t="s">
        <v>67</v>
      </c>
      <c r="AM11" s="18"/>
      <c r="AN11" s="18"/>
      <c r="AO11" s="18" t="s">
        <v>146</v>
      </c>
      <c r="AP11" s="18" t="s">
        <v>67</v>
      </c>
      <c r="AQ11" s="18" t="s">
        <v>67</v>
      </c>
      <c r="AR11" s="18"/>
      <c r="AS11" s="18" t="s">
        <v>67</v>
      </c>
      <c r="AT11" s="18"/>
      <c r="AU11" s="18" t="s">
        <v>113</v>
      </c>
      <c r="AV11" s="18"/>
      <c r="AW11" s="18"/>
      <c r="AX11" s="19" t="s">
        <v>67</v>
      </c>
      <c r="AY11" s="19" t="s">
        <v>67</v>
      </c>
      <c r="AZ11" s="19" t="s">
        <v>67</v>
      </c>
      <c r="BA11" s="18"/>
      <c r="BB11" s="18"/>
      <c r="BC11" s="18"/>
      <c r="BD11" s="18"/>
      <c r="BE11" s="18" t="s">
        <v>67</v>
      </c>
    </row>
    <row r="12" spans="1:57" x14ac:dyDescent="0.25">
      <c r="A12" s="12">
        <v>-1</v>
      </c>
      <c r="C12" s="21" t="s">
        <v>67</v>
      </c>
      <c r="D12" s="21" t="s">
        <v>67</v>
      </c>
      <c r="E12" s="21" t="s">
        <v>67</v>
      </c>
      <c r="F12" s="21" t="s">
        <v>67</v>
      </c>
      <c r="G12" s="21" t="s">
        <v>67</v>
      </c>
      <c r="H12" s="21" t="s">
        <v>67</v>
      </c>
      <c r="I12" s="21" t="s">
        <v>67</v>
      </c>
      <c r="J12" s="21" t="s">
        <v>67</v>
      </c>
      <c r="K12" s="21" t="s">
        <v>67</v>
      </c>
      <c r="L12" s="21" t="s">
        <v>67</v>
      </c>
      <c r="M12" s="21" t="s">
        <v>67</v>
      </c>
      <c r="N12" s="21" t="s">
        <v>67</v>
      </c>
      <c r="O12" s="21" t="s">
        <v>67</v>
      </c>
      <c r="P12" s="21" t="s">
        <v>67</v>
      </c>
      <c r="Q12" s="21" t="s">
        <v>67</v>
      </c>
      <c r="R12" s="21" t="s">
        <v>67</v>
      </c>
      <c r="S12" s="21" t="s">
        <v>67</v>
      </c>
      <c r="T12" s="21" t="s">
        <v>67</v>
      </c>
      <c r="U12" s="21" t="s">
        <v>67</v>
      </c>
      <c r="V12" s="21" t="s">
        <v>67</v>
      </c>
      <c r="W12" s="21" t="s">
        <v>67</v>
      </c>
      <c r="X12" s="21" t="s">
        <v>67</v>
      </c>
      <c r="Y12" s="21" t="s">
        <v>67</v>
      </c>
      <c r="Z12" s="21" t="s">
        <v>67</v>
      </c>
      <c r="AA12" s="21" t="s">
        <v>67</v>
      </c>
      <c r="AB12" s="21" t="s">
        <v>67</v>
      </c>
      <c r="AC12" s="21" t="s">
        <v>67</v>
      </c>
      <c r="AD12" s="21" t="s">
        <v>67</v>
      </c>
      <c r="AE12" s="21" t="s">
        <v>67</v>
      </c>
      <c r="AF12" s="21" t="s">
        <v>67</v>
      </c>
      <c r="AG12" s="21" t="s">
        <v>67</v>
      </c>
      <c r="AH12" s="21" t="s">
        <v>67</v>
      </c>
      <c r="AI12" s="21" t="s">
        <v>67</v>
      </c>
      <c r="AJ12" s="21" t="s">
        <v>67</v>
      </c>
      <c r="AK12" s="21" t="s">
        <v>67</v>
      </c>
      <c r="AL12" s="21" t="s">
        <v>67</v>
      </c>
      <c r="AM12" s="21" t="s">
        <v>67</v>
      </c>
      <c r="AN12" s="21" t="s">
        <v>67</v>
      </c>
      <c r="AO12" s="21" t="s">
        <v>67</v>
      </c>
      <c r="AP12" s="21" t="s">
        <v>67</v>
      </c>
      <c r="AQ12" s="21" t="s">
        <v>67</v>
      </c>
      <c r="AR12" s="21" t="s">
        <v>67</v>
      </c>
      <c r="AS12" s="21" t="s">
        <v>67</v>
      </c>
      <c r="AT12" s="21" t="s">
        <v>67</v>
      </c>
      <c r="AU12" s="21" t="s">
        <v>67</v>
      </c>
      <c r="AV12" s="21" t="s">
        <v>67</v>
      </c>
      <c r="AW12" s="21" t="s">
        <v>67</v>
      </c>
      <c r="AX12" s="21" t="s">
        <v>67</v>
      </c>
      <c r="AY12" s="21" t="s">
        <v>67</v>
      </c>
      <c r="AZ12" s="21" t="s">
        <v>67</v>
      </c>
      <c r="BA12" s="21" t="s">
        <v>67</v>
      </c>
      <c r="BB12" s="21" t="s">
        <v>67</v>
      </c>
      <c r="BC12" s="21" t="s">
        <v>67</v>
      </c>
      <c r="BD12" s="21" t="s">
        <v>67</v>
      </c>
      <c r="BE12" s="21" t="s">
        <v>67</v>
      </c>
    </row>
    <row r="13" spans="1:57" x14ac:dyDescent="0.25">
      <c r="A13" s="12">
        <v>999999</v>
      </c>
      <c r="B13" s="3" t="s">
        <v>68</v>
      </c>
      <c r="C13" s="21" t="s">
        <v>67</v>
      </c>
      <c r="D13" s="21" t="s">
        <v>67</v>
      </c>
      <c r="E13" s="21" t="s">
        <v>67</v>
      </c>
      <c r="F13" s="21" t="s">
        <v>67</v>
      </c>
      <c r="G13" s="22"/>
      <c r="H13" s="22"/>
      <c r="I13" s="22"/>
      <c r="J13" s="21" t="s">
        <v>67</v>
      </c>
      <c r="K13" s="21" t="s">
        <v>67</v>
      </c>
      <c r="L13" s="21" t="s">
        <v>67</v>
      </c>
      <c r="M13" s="21" t="s">
        <v>67</v>
      </c>
      <c r="N13" s="21" t="s">
        <v>67</v>
      </c>
      <c r="O13" s="21" t="s">
        <v>67</v>
      </c>
      <c r="P13" s="22"/>
      <c r="R13" s="21" t="s">
        <v>67</v>
      </c>
      <c r="S13" s="21" t="s">
        <v>67</v>
      </c>
      <c r="T13" s="21" t="s">
        <v>67</v>
      </c>
      <c r="U13" s="21" t="s">
        <v>67</v>
      </c>
      <c r="V13" s="21" t="s">
        <v>67</v>
      </c>
      <c r="W13" s="21" t="s">
        <v>67</v>
      </c>
      <c r="X13" s="21" t="s">
        <v>67</v>
      </c>
      <c r="Y13" s="21" t="s">
        <v>67</v>
      </c>
      <c r="Z13" s="21" t="s">
        <v>67</v>
      </c>
      <c r="AA13" s="21" t="s">
        <v>67</v>
      </c>
      <c r="AB13" s="21" t="s">
        <v>67</v>
      </c>
      <c r="AC13" s="21" t="s">
        <v>67</v>
      </c>
      <c r="AD13" s="21" t="s">
        <v>67</v>
      </c>
      <c r="AE13" s="21" t="s">
        <v>67</v>
      </c>
      <c r="AF13" s="21" t="s">
        <v>67</v>
      </c>
      <c r="AG13" s="21" t="s">
        <v>67</v>
      </c>
      <c r="AH13" s="21" t="s">
        <v>67</v>
      </c>
      <c r="AI13" s="21" t="s">
        <v>67</v>
      </c>
      <c r="AJ13" s="21" t="s">
        <v>67</v>
      </c>
      <c r="AK13" s="21" t="s">
        <v>67</v>
      </c>
      <c r="AL13" s="21" t="s">
        <v>67</v>
      </c>
      <c r="AM13" s="21" t="s">
        <v>67</v>
      </c>
      <c r="AN13" s="21" t="s">
        <v>67</v>
      </c>
      <c r="AO13" s="21" t="s">
        <v>67</v>
      </c>
      <c r="AP13" s="21" t="s">
        <v>67</v>
      </c>
      <c r="AQ13" s="21" t="s">
        <v>67</v>
      </c>
      <c r="AR13" s="21" t="s">
        <v>67</v>
      </c>
      <c r="AS13" s="21" t="s">
        <v>67</v>
      </c>
      <c r="AU13" s="21" t="s">
        <v>67</v>
      </c>
      <c r="AW13" s="21" t="s">
        <v>67</v>
      </c>
      <c r="AX13" s="21" t="s">
        <v>67</v>
      </c>
      <c r="AY13" s="21" t="s">
        <v>67</v>
      </c>
      <c r="AZ13" s="21" t="s">
        <v>67</v>
      </c>
      <c r="BA13" s="21" t="s">
        <v>67</v>
      </c>
      <c r="BB13" s="21" t="s">
        <v>67</v>
      </c>
      <c r="BC13" s="21" t="s">
        <v>67</v>
      </c>
      <c r="BD13" s="21" t="s">
        <v>67</v>
      </c>
      <c r="BE13" s="21" t="s">
        <v>67</v>
      </c>
    </row>
    <row r="351003" spans="1:13" ht="45" x14ac:dyDescent="0.25">
      <c r="A351003" s="3" t="s">
        <v>69</v>
      </c>
      <c r="B351003" s="3" t="s">
        <v>70</v>
      </c>
      <c r="C351003" s="3" t="s">
        <v>71</v>
      </c>
      <c r="D351003" s="3" t="s">
        <v>72</v>
      </c>
      <c r="E351003" s="3" t="s">
        <v>73</v>
      </c>
      <c r="F351003" s="3" t="s">
        <v>74</v>
      </c>
      <c r="G351003" s="3" t="s">
        <v>75</v>
      </c>
      <c r="H351003" s="3" t="s">
        <v>76</v>
      </c>
      <c r="I351003" s="3" t="s">
        <v>77</v>
      </c>
      <c r="J351003" s="3" t="s">
        <v>78</v>
      </c>
      <c r="K351003" s="3" t="s">
        <v>75</v>
      </c>
      <c r="L351003" s="3" t="s">
        <v>79</v>
      </c>
      <c r="M351003" s="3" t="s">
        <v>80</v>
      </c>
    </row>
    <row r="351004" spans="1:13" ht="30" x14ac:dyDescent="0.25">
      <c r="A351004" s="3" t="s">
        <v>81</v>
      </c>
      <c r="B351004" s="3" t="s">
        <v>82</v>
      </c>
      <c r="C351004" s="3" t="s">
        <v>83</v>
      </c>
      <c r="D351004" s="3" t="s">
        <v>84</v>
      </c>
      <c r="E351004" s="3" t="s">
        <v>85</v>
      </c>
      <c r="F351004" s="3" t="s">
        <v>86</v>
      </c>
      <c r="G351004" s="3" t="s">
        <v>87</v>
      </c>
      <c r="H351004" s="3" t="s">
        <v>88</v>
      </c>
      <c r="I351004" s="3" t="s">
        <v>89</v>
      </c>
      <c r="J351004" s="3" t="s">
        <v>90</v>
      </c>
      <c r="K351004" s="3" t="s">
        <v>91</v>
      </c>
      <c r="L351004" s="3" t="s">
        <v>92</v>
      </c>
      <c r="M351004" s="3" t="s">
        <v>93</v>
      </c>
    </row>
    <row r="351005" spans="1:13" ht="30" x14ac:dyDescent="0.25">
      <c r="B351005" s="3" t="s">
        <v>94</v>
      </c>
      <c r="C351005" s="3" t="s">
        <v>95</v>
      </c>
      <c r="D351005" s="3" t="s">
        <v>96</v>
      </c>
      <c r="E351005" s="3" t="s">
        <v>97</v>
      </c>
      <c r="F351005" s="3" t="s">
        <v>98</v>
      </c>
      <c r="G351005" s="3" t="s">
        <v>99</v>
      </c>
      <c r="H351005" s="3" t="s">
        <v>100</v>
      </c>
      <c r="I351005" s="3" t="s">
        <v>101</v>
      </c>
      <c r="J351005" s="3" t="s">
        <v>102</v>
      </c>
      <c r="K351005" s="3" t="s">
        <v>99</v>
      </c>
      <c r="L351005" s="3" t="s">
        <v>103</v>
      </c>
      <c r="M351005" s="3" t="s">
        <v>104</v>
      </c>
    </row>
    <row r="351006" spans="1:13" ht="60" x14ac:dyDescent="0.25">
      <c r="B351006" s="3" t="s">
        <v>105</v>
      </c>
      <c r="C351006" s="3" t="s">
        <v>106</v>
      </c>
      <c r="D351006" s="3" t="s">
        <v>107</v>
      </c>
      <c r="E351006" s="3" t="s">
        <v>108</v>
      </c>
      <c r="F351006" s="3" t="s">
        <v>109</v>
      </c>
      <c r="G351006" s="3" t="s">
        <v>110</v>
      </c>
      <c r="H351006" s="3" t="s">
        <v>111</v>
      </c>
      <c r="I351006" s="3" t="s">
        <v>112</v>
      </c>
      <c r="J351006" s="3" t="s">
        <v>109</v>
      </c>
      <c r="K351006" s="3" t="s">
        <v>110</v>
      </c>
      <c r="M351006" s="3" t="s">
        <v>113</v>
      </c>
    </row>
    <row r="351007" spans="1:13" ht="45" x14ac:dyDescent="0.25">
      <c r="B351007" s="3" t="s">
        <v>114</v>
      </c>
      <c r="C351007" s="3" t="s">
        <v>115</v>
      </c>
      <c r="D351007" s="3" t="s">
        <v>116</v>
      </c>
      <c r="E351007" s="3" t="s">
        <v>117</v>
      </c>
      <c r="G351007" s="3" t="s">
        <v>118</v>
      </c>
      <c r="H351007" s="3" t="s">
        <v>119</v>
      </c>
      <c r="I351007" s="3" t="s">
        <v>120</v>
      </c>
      <c r="K351007" s="3" t="s">
        <v>121</v>
      </c>
    </row>
    <row r="351008" spans="1:13" ht="60" x14ac:dyDescent="0.25">
      <c r="B351008" s="3" t="s">
        <v>122</v>
      </c>
      <c r="C351008" s="3" t="s">
        <v>123</v>
      </c>
      <c r="D351008" s="3" t="s">
        <v>124</v>
      </c>
      <c r="E351008" s="3" t="s">
        <v>125</v>
      </c>
      <c r="H351008" s="3" t="s">
        <v>126</v>
      </c>
      <c r="I351008" s="3" t="s">
        <v>127</v>
      </c>
    </row>
    <row r="351009" spans="2:9" ht="45" x14ac:dyDescent="0.25">
      <c r="B351009" s="3" t="s">
        <v>128</v>
      </c>
      <c r="D351009" s="3" t="s">
        <v>129</v>
      </c>
      <c r="E351009" s="3" t="s">
        <v>130</v>
      </c>
      <c r="I351009" s="3" t="s">
        <v>131</v>
      </c>
    </row>
    <row r="351010" spans="2:9" x14ac:dyDescent="0.25">
      <c r="B351010" s="3" t="s">
        <v>132</v>
      </c>
      <c r="D351010" s="3" t="s">
        <v>133</v>
      </c>
      <c r="E351010" s="3" t="s">
        <v>134</v>
      </c>
      <c r="I351010" s="3" t="s">
        <v>135</v>
      </c>
    </row>
    <row r="351011" spans="2:9" ht="45" x14ac:dyDescent="0.25">
      <c r="B351011" s="3" t="s">
        <v>136</v>
      </c>
      <c r="D351011" s="3" t="s">
        <v>137</v>
      </c>
      <c r="E351011" s="3" t="s">
        <v>138</v>
      </c>
      <c r="I351011" s="3" t="s">
        <v>139</v>
      </c>
    </row>
    <row r="351012" spans="2:9" x14ac:dyDescent="0.25">
      <c r="B351012" s="3" t="s">
        <v>140</v>
      </c>
      <c r="D351012" s="3" t="s">
        <v>141</v>
      </c>
      <c r="E351012" s="3" t="s">
        <v>142</v>
      </c>
      <c r="I351012" s="3" t="s">
        <v>143</v>
      </c>
    </row>
    <row r="351013" spans="2:9" ht="75" x14ac:dyDescent="0.25">
      <c r="B351013" s="3" t="s">
        <v>144</v>
      </c>
      <c r="D351013" s="3" t="s">
        <v>145</v>
      </c>
      <c r="E351013" s="3" t="s">
        <v>146</v>
      </c>
      <c r="I351013" s="3" t="s">
        <v>147</v>
      </c>
    </row>
    <row r="351014" spans="2:9" x14ac:dyDescent="0.25">
      <c r="B351014" s="3" t="s">
        <v>148</v>
      </c>
      <c r="D351014" s="3" t="s">
        <v>149</v>
      </c>
      <c r="I351014" s="3" t="s">
        <v>150</v>
      </c>
    </row>
    <row r="351015" spans="2:9" ht="30" x14ac:dyDescent="0.25">
      <c r="B351015" s="3" t="s">
        <v>151</v>
      </c>
      <c r="D351015" s="3" t="s">
        <v>152</v>
      </c>
      <c r="I351015" s="3" t="s">
        <v>153</v>
      </c>
    </row>
    <row r="351016" spans="2:9" ht="30" x14ac:dyDescent="0.25">
      <c r="B351016" s="3" t="s">
        <v>154</v>
      </c>
      <c r="D351016" s="3" t="s">
        <v>155</v>
      </c>
      <c r="I351016" s="3" t="s">
        <v>156</v>
      </c>
    </row>
    <row r="351017" spans="2:9" ht="45" x14ac:dyDescent="0.25">
      <c r="B351017" s="3" t="s">
        <v>157</v>
      </c>
      <c r="D351017" s="3" t="s">
        <v>158</v>
      </c>
      <c r="I351017" s="3" t="s">
        <v>159</v>
      </c>
    </row>
    <row r="351018" spans="2:9" ht="30" x14ac:dyDescent="0.25">
      <c r="B351018" s="3" t="s">
        <v>160</v>
      </c>
      <c r="D351018" s="3" t="s">
        <v>161</v>
      </c>
      <c r="I351018" s="3" t="s">
        <v>162</v>
      </c>
    </row>
    <row r="351019" spans="2:9" ht="30" x14ac:dyDescent="0.25">
      <c r="B351019" s="3" t="s">
        <v>163</v>
      </c>
      <c r="D351019" s="3" t="s">
        <v>164</v>
      </c>
      <c r="I351019" s="3" t="s">
        <v>165</v>
      </c>
    </row>
    <row r="351020" spans="2:9" x14ac:dyDescent="0.25">
      <c r="B351020" s="3" t="s">
        <v>166</v>
      </c>
      <c r="D351020" s="3" t="s">
        <v>167</v>
      </c>
      <c r="I351020" s="3" t="s">
        <v>168</v>
      </c>
    </row>
    <row r="351021" spans="2:9" ht="30" x14ac:dyDescent="0.25">
      <c r="B351021" s="3" t="s">
        <v>169</v>
      </c>
      <c r="D351021" s="3" t="s">
        <v>170</v>
      </c>
      <c r="I351021" s="3" t="s">
        <v>171</v>
      </c>
    </row>
    <row r="351022" spans="2:9" ht="30" x14ac:dyDescent="0.25">
      <c r="B351022" s="3" t="s">
        <v>172</v>
      </c>
      <c r="D351022" s="3" t="s">
        <v>173</v>
      </c>
      <c r="I351022" s="3" t="s">
        <v>174</v>
      </c>
    </row>
    <row r="351023" spans="2:9" ht="105" x14ac:dyDescent="0.25">
      <c r="B351023" s="3" t="s">
        <v>175</v>
      </c>
      <c r="D351023" s="3" t="s">
        <v>123</v>
      </c>
      <c r="I351023" s="3" t="s">
        <v>176</v>
      </c>
    </row>
    <row r="351024" spans="2:9" ht="30" x14ac:dyDescent="0.25">
      <c r="B351024" s="3" t="s">
        <v>177</v>
      </c>
      <c r="I351024" s="3" t="s">
        <v>178</v>
      </c>
    </row>
    <row r="351025" spans="2:9" ht="45" x14ac:dyDescent="0.25">
      <c r="B351025" s="3" t="s">
        <v>179</v>
      </c>
      <c r="I351025" s="3" t="s">
        <v>180</v>
      </c>
    </row>
    <row r="351026" spans="2:9" ht="30" x14ac:dyDescent="0.25">
      <c r="B351026" s="3" t="s">
        <v>181</v>
      </c>
      <c r="I351026" s="3" t="s">
        <v>182</v>
      </c>
    </row>
    <row r="351027" spans="2:9" ht="45" x14ac:dyDescent="0.25">
      <c r="B351027" s="3" t="s">
        <v>183</v>
      </c>
      <c r="I351027" s="3" t="s">
        <v>184</v>
      </c>
    </row>
    <row r="351028" spans="2:9" ht="45" x14ac:dyDescent="0.25">
      <c r="B351028" s="3" t="s">
        <v>185</v>
      </c>
      <c r="I351028" s="3" t="s">
        <v>186</v>
      </c>
    </row>
    <row r="351029" spans="2:9" ht="30" x14ac:dyDescent="0.25">
      <c r="B351029" s="3" t="s">
        <v>187</v>
      </c>
      <c r="I351029" s="3" t="s">
        <v>188</v>
      </c>
    </row>
    <row r="351030" spans="2:9" x14ac:dyDescent="0.25">
      <c r="B351030" s="3" t="s">
        <v>189</v>
      </c>
      <c r="I351030" s="3" t="s">
        <v>190</v>
      </c>
    </row>
    <row r="351031" spans="2:9" ht="30" x14ac:dyDescent="0.25">
      <c r="B351031" s="3" t="s">
        <v>191</v>
      </c>
      <c r="I351031" s="3" t="s">
        <v>192</v>
      </c>
    </row>
    <row r="351032" spans="2:9" x14ac:dyDescent="0.25">
      <c r="B351032" s="3" t="s">
        <v>193</v>
      </c>
      <c r="I351032" s="3" t="s">
        <v>194</v>
      </c>
    </row>
    <row r="351033" spans="2:9" ht="30" x14ac:dyDescent="0.25">
      <c r="B351033" s="3" t="s">
        <v>195</v>
      </c>
      <c r="I351033" s="3" t="s">
        <v>196</v>
      </c>
    </row>
    <row r="351034" spans="2:9" ht="30" x14ac:dyDescent="0.25">
      <c r="B351034" s="3" t="s">
        <v>197</v>
      </c>
      <c r="I351034" s="3" t="s">
        <v>198</v>
      </c>
    </row>
    <row r="351035" spans="2:9" ht="30" x14ac:dyDescent="0.25">
      <c r="B351035" s="3" t="s">
        <v>199</v>
      </c>
      <c r="I351035" s="3" t="s">
        <v>200</v>
      </c>
    </row>
    <row r="351036" spans="2:9" ht="30" x14ac:dyDescent="0.25">
      <c r="B351036" s="3" t="s">
        <v>201</v>
      </c>
      <c r="I351036" s="3" t="s">
        <v>202</v>
      </c>
    </row>
    <row r="351037" spans="2:9" ht="30" x14ac:dyDescent="0.25">
      <c r="B351037" s="3" t="s">
        <v>203</v>
      </c>
      <c r="I351037" s="3" t="s">
        <v>204</v>
      </c>
    </row>
    <row r="351038" spans="2:9" ht="30" x14ac:dyDescent="0.25">
      <c r="B351038" s="3" t="s">
        <v>205</v>
      </c>
      <c r="I351038" s="3" t="s">
        <v>206</v>
      </c>
    </row>
    <row r="351039" spans="2:9" ht="45" x14ac:dyDescent="0.25">
      <c r="B351039" s="3" t="s">
        <v>207</v>
      </c>
      <c r="I351039" s="3" t="s">
        <v>208</v>
      </c>
    </row>
    <row r="351040" spans="2:9" ht="45" x14ac:dyDescent="0.25">
      <c r="B351040" s="3" t="s">
        <v>209</v>
      </c>
      <c r="I351040" s="3" t="s">
        <v>210</v>
      </c>
    </row>
    <row r="351041" spans="2:9" ht="30" x14ac:dyDescent="0.25">
      <c r="B351041" s="3" t="s">
        <v>211</v>
      </c>
      <c r="I351041" s="3" t="s">
        <v>212</v>
      </c>
    </row>
    <row r="351042" spans="2:9" ht="30" x14ac:dyDescent="0.25">
      <c r="B351042" s="3" t="s">
        <v>213</v>
      </c>
      <c r="I351042" s="3" t="s">
        <v>214</v>
      </c>
    </row>
    <row r="351043" spans="2:9" ht="30" x14ac:dyDescent="0.25">
      <c r="B351043" s="3" t="s">
        <v>215</v>
      </c>
      <c r="I351043" s="3" t="s">
        <v>216</v>
      </c>
    </row>
    <row r="351044" spans="2:9" ht="30" x14ac:dyDescent="0.25">
      <c r="B351044" s="3" t="s">
        <v>217</v>
      </c>
      <c r="I351044" s="3" t="s">
        <v>218</v>
      </c>
    </row>
    <row r="351045" spans="2:9" ht="30" x14ac:dyDescent="0.25">
      <c r="B351045" s="3" t="s">
        <v>219</v>
      </c>
      <c r="I351045" s="3" t="s">
        <v>220</v>
      </c>
    </row>
    <row r="351046" spans="2:9" ht="30" x14ac:dyDescent="0.25">
      <c r="B351046" s="3" t="s">
        <v>221</v>
      </c>
      <c r="I351046" s="3" t="s">
        <v>222</v>
      </c>
    </row>
    <row r="351047" spans="2:9" ht="30" x14ac:dyDescent="0.25">
      <c r="B351047" s="3" t="s">
        <v>223</v>
      </c>
      <c r="I351047" s="3" t="s">
        <v>224</v>
      </c>
    </row>
    <row r="351048" spans="2:9" ht="30" x14ac:dyDescent="0.25">
      <c r="B351048" s="3" t="s">
        <v>225</v>
      </c>
      <c r="I351048" s="3" t="s">
        <v>226</v>
      </c>
    </row>
    <row r="351049" spans="2:9" ht="30" x14ac:dyDescent="0.25">
      <c r="B351049" s="3" t="s">
        <v>227</v>
      </c>
      <c r="I351049" s="3" t="s">
        <v>228</v>
      </c>
    </row>
    <row r="351050" spans="2:9" ht="30" x14ac:dyDescent="0.25">
      <c r="B351050" s="3" t="s">
        <v>229</v>
      </c>
      <c r="I351050" s="3" t="s">
        <v>230</v>
      </c>
    </row>
    <row r="351051" spans="2:9" ht="45" x14ac:dyDescent="0.25">
      <c r="B351051" s="3" t="s">
        <v>231</v>
      </c>
      <c r="I351051" s="3" t="s">
        <v>232</v>
      </c>
    </row>
    <row r="351052" spans="2:9" ht="30" x14ac:dyDescent="0.25">
      <c r="B351052" s="3" t="s">
        <v>233</v>
      </c>
      <c r="I351052" s="3" t="s">
        <v>234</v>
      </c>
    </row>
    <row r="351053" spans="2:9" ht="75" x14ac:dyDescent="0.25">
      <c r="B351053" s="3" t="s">
        <v>235</v>
      </c>
      <c r="I351053" s="3" t="s">
        <v>236</v>
      </c>
    </row>
    <row r="351054" spans="2:9" ht="45" x14ac:dyDescent="0.25">
      <c r="I351054" s="3" t="s">
        <v>237</v>
      </c>
    </row>
    <row r="351055" spans="2:9" ht="30" x14ac:dyDescent="0.25">
      <c r="I351055" s="3" t="s">
        <v>238</v>
      </c>
    </row>
    <row r="351056" spans="2:9" ht="30" x14ac:dyDescent="0.25">
      <c r="I351056" s="3" t="s">
        <v>239</v>
      </c>
    </row>
    <row r="351057" spans="9:9" ht="30" x14ac:dyDescent="0.25">
      <c r="I351057" s="3" t="s">
        <v>123</v>
      </c>
    </row>
  </sheetData>
  <sheetProtection algorithmName="SHA-512" hashValue="fKIGdRPUaE3KrzV2jYKuQ8C+lxEXlvE9OEgcLYE4PpE38t5zRX9UrE+Rjcr1n5gmPA7vcUe/z2fA8wmONzxpmQ==" saltValue="xOxyQ9KcgG0bbSYJiswpag==" spinCount="100000" sheet="1" objects="1" scenarios="1"/>
  <mergeCells count="3">
    <mergeCell ref="B8:BE8"/>
    <mergeCell ref="D1:F1"/>
    <mergeCell ref="D2:F3"/>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5"/>
  <sheetViews>
    <sheetView showGridLines="0" zoomScaleNormal="100" workbookViewId="0">
      <selection activeCell="AY11" sqref="AY11:AY13"/>
    </sheetView>
  </sheetViews>
  <sheetFormatPr baseColWidth="10" defaultColWidth="9.140625" defaultRowHeight="15" x14ac:dyDescent="0.25"/>
  <cols>
    <col min="1" max="1" width="9.140625" style="76"/>
    <col min="2" max="2" width="21" style="76" customWidth="1"/>
    <col min="3" max="3" width="22.7109375" style="76" customWidth="1"/>
    <col min="4" max="4" width="19" style="76" customWidth="1"/>
    <col min="5" max="5" width="24" style="76" customWidth="1"/>
    <col min="6" max="6" width="32" style="76" customWidth="1"/>
    <col min="7" max="7" width="50" style="76" customWidth="1"/>
    <col min="8" max="8" width="60" style="76" customWidth="1"/>
    <col min="9" max="9" width="49" style="76" customWidth="1"/>
    <col min="10" max="10" width="47" style="76" customWidth="1"/>
    <col min="11" max="11" width="23" style="76" customWidth="1"/>
    <col min="12" max="12" width="37" style="76" customWidth="1"/>
    <col min="13" max="13" width="38.5703125" style="76" customWidth="1"/>
    <col min="14" max="14" width="43" style="76" customWidth="1"/>
    <col min="15" max="15" width="38.7109375" style="76" customWidth="1"/>
    <col min="16" max="16" width="34.140625" style="76" customWidth="1"/>
    <col min="17" max="17" width="48.7109375" style="76" customWidth="1"/>
    <col min="18" max="18" width="30" style="76" customWidth="1"/>
    <col min="19" max="24" width="25.7109375" style="76" customWidth="1"/>
    <col min="25" max="25" width="25" style="76" customWidth="1"/>
    <col min="26" max="26" width="39" style="76" customWidth="1"/>
    <col min="27" max="35" width="25.7109375" style="76" customWidth="1"/>
    <col min="36" max="36" width="29" style="76" customWidth="1"/>
    <col min="37" max="37" width="34" style="76" customWidth="1"/>
    <col min="38" max="38" width="24" style="76" customWidth="1"/>
    <col min="39" max="39" width="33" style="76" customWidth="1"/>
    <col min="40" max="40" width="26.85546875" style="76" customWidth="1"/>
    <col min="41" max="41" width="15" style="76" customWidth="1"/>
    <col min="42" max="50" width="25.7109375" style="76" customWidth="1"/>
    <col min="51" max="51" width="58.85546875" style="76" customWidth="1"/>
    <col min="52" max="52" width="9.140625" style="76"/>
    <col min="53" max="256" width="8" style="76" hidden="1"/>
    <col min="257" max="16384" width="9.140625" style="76"/>
  </cols>
  <sheetData>
    <row r="1" spans="1:52" x14ac:dyDescent="0.25">
      <c r="B1" s="12" t="s">
        <v>0</v>
      </c>
      <c r="C1" s="12">
        <v>59</v>
      </c>
      <c r="D1" s="10" t="s">
        <v>1</v>
      </c>
      <c r="E1" s="11"/>
      <c r="F1" s="11"/>
    </row>
    <row r="2" spans="1:52" x14ac:dyDescent="0.25">
      <c r="B2" s="12" t="s">
        <v>2</v>
      </c>
      <c r="C2" s="12">
        <v>424</v>
      </c>
      <c r="D2" s="10" t="s">
        <v>240</v>
      </c>
      <c r="E2" s="11"/>
      <c r="F2" s="11"/>
    </row>
    <row r="3" spans="1:52" x14ac:dyDescent="0.25">
      <c r="B3" s="12" t="s">
        <v>4</v>
      </c>
      <c r="C3" s="12">
        <v>1</v>
      </c>
      <c r="D3" s="10"/>
      <c r="E3" s="11"/>
      <c r="F3" s="11"/>
    </row>
    <row r="4" spans="1:52" x14ac:dyDescent="0.25">
      <c r="B4" s="12" t="s">
        <v>5</v>
      </c>
      <c r="C4" s="12">
        <v>66</v>
      </c>
    </row>
    <row r="5" spans="1:52" x14ac:dyDescent="0.25">
      <c r="B5" s="12" t="s">
        <v>6</v>
      </c>
      <c r="C5" s="13">
        <v>43861</v>
      </c>
    </row>
    <row r="6" spans="1:52" x14ac:dyDescent="0.25">
      <c r="B6" s="12" t="s">
        <v>7</v>
      </c>
      <c r="C6" s="12">
        <v>1</v>
      </c>
      <c r="D6" s="12" t="s">
        <v>8</v>
      </c>
    </row>
    <row r="8" spans="1:52" x14ac:dyDescent="0.25">
      <c r="A8" s="12" t="s">
        <v>9</v>
      </c>
      <c r="B8" s="14" t="s">
        <v>241</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row>
    <row r="9" spans="1:52" x14ac:dyDescent="0.25">
      <c r="C9" s="12">
        <v>2</v>
      </c>
      <c r="D9" s="12">
        <v>3</v>
      </c>
      <c r="E9" s="12">
        <v>4</v>
      </c>
      <c r="F9" s="12">
        <v>8</v>
      </c>
      <c r="G9" s="12">
        <v>9</v>
      </c>
      <c r="H9" s="12">
        <v>10</v>
      </c>
      <c r="I9" s="12">
        <v>11</v>
      </c>
      <c r="J9" s="12">
        <v>12</v>
      </c>
      <c r="K9" s="12">
        <v>20</v>
      </c>
      <c r="L9" s="12">
        <v>24</v>
      </c>
      <c r="M9" s="12">
        <v>28</v>
      </c>
      <c r="N9" s="12">
        <v>32</v>
      </c>
      <c r="O9" s="12">
        <v>36</v>
      </c>
      <c r="P9" s="12">
        <v>40</v>
      </c>
      <c r="Q9" s="12">
        <v>44</v>
      </c>
      <c r="R9" s="12">
        <v>48</v>
      </c>
      <c r="S9" s="12">
        <v>52</v>
      </c>
      <c r="T9" s="12">
        <v>56</v>
      </c>
      <c r="U9" s="12">
        <v>60</v>
      </c>
      <c r="V9" s="12">
        <v>64</v>
      </c>
      <c r="W9" s="12">
        <v>68</v>
      </c>
      <c r="X9" s="12">
        <v>72</v>
      </c>
      <c r="Y9" s="12">
        <v>76</v>
      </c>
      <c r="Z9" s="12">
        <v>80</v>
      </c>
      <c r="AA9" s="12">
        <v>84</v>
      </c>
      <c r="AB9" s="12">
        <v>88</v>
      </c>
      <c r="AC9" s="12">
        <v>92</v>
      </c>
      <c r="AD9" s="12">
        <v>96</v>
      </c>
      <c r="AE9" s="12">
        <v>100</v>
      </c>
      <c r="AF9" s="12">
        <v>104</v>
      </c>
      <c r="AG9" s="12">
        <v>108</v>
      </c>
      <c r="AH9" s="12">
        <v>112</v>
      </c>
      <c r="AI9" s="12">
        <v>116</v>
      </c>
      <c r="AJ9" s="12">
        <v>120</v>
      </c>
      <c r="AK9" s="12">
        <v>124</v>
      </c>
      <c r="AL9" s="12">
        <v>128</v>
      </c>
      <c r="AM9" s="12">
        <v>132</v>
      </c>
      <c r="AN9" s="12">
        <v>136</v>
      </c>
      <c r="AO9" s="12">
        <v>140</v>
      </c>
      <c r="AP9" s="12">
        <v>144</v>
      </c>
      <c r="AQ9" s="12">
        <v>148</v>
      </c>
      <c r="AR9" s="12">
        <v>152</v>
      </c>
      <c r="AS9" s="12">
        <v>156</v>
      </c>
      <c r="AT9" s="12">
        <v>160</v>
      </c>
      <c r="AU9" s="12">
        <v>164</v>
      </c>
      <c r="AV9" s="12">
        <v>168</v>
      </c>
      <c r="AW9" s="12">
        <v>172</v>
      </c>
      <c r="AX9" s="12">
        <v>176</v>
      </c>
      <c r="AY9" s="24">
        <v>180</v>
      </c>
      <c r="AZ9" s="78"/>
    </row>
    <row r="10" spans="1:52" ht="45.75" thickBot="1" x14ac:dyDescent="0.3">
      <c r="B10" s="78"/>
      <c r="C10" s="25" t="s">
        <v>11</v>
      </c>
      <c r="D10" s="25" t="s">
        <v>12</v>
      </c>
      <c r="E10" s="25" t="s">
        <v>13</v>
      </c>
      <c r="F10" s="25" t="s">
        <v>14</v>
      </c>
      <c r="G10" s="25" t="s">
        <v>15</v>
      </c>
      <c r="H10" s="25" t="s">
        <v>16</v>
      </c>
      <c r="I10" s="25" t="s">
        <v>17</v>
      </c>
      <c r="J10" s="25" t="s">
        <v>18</v>
      </c>
      <c r="K10" s="25" t="s">
        <v>21</v>
      </c>
      <c r="L10" s="25" t="s">
        <v>22</v>
      </c>
      <c r="M10" s="25" t="s">
        <v>19</v>
      </c>
      <c r="N10" s="25" t="s">
        <v>25</v>
      </c>
      <c r="O10" s="25" t="s">
        <v>26</v>
      </c>
      <c r="P10" s="25" t="s">
        <v>27</v>
      </c>
      <c r="Q10" s="25" t="s">
        <v>28</v>
      </c>
      <c r="R10" s="25" t="s">
        <v>29</v>
      </c>
      <c r="S10" s="25" t="s">
        <v>30</v>
      </c>
      <c r="T10" s="25" t="s">
        <v>31</v>
      </c>
      <c r="U10" s="25" t="s">
        <v>32</v>
      </c>
      <c r="V10" s="25" t="s">
        <v>33</v>
      </c>
      <c r="W10" s="25" t="s">
        <v>34</v>
      </c>
      <c r="X10" s="25" t="s">
        <v>35</v>
      </c>
      <c r="Y10" s="25" t="s">
        <v>39</v>
      </c>
      <c r="Z10" s="25" t="s">
        <v>40</v>
      </c>
      <c r="AA10" s="25" t="s">
        <v>41</v>
      </c>
      <c r="AB10" s="25" t="s">
        <v>42</v>
      </c>
      <c r="AC10" s="25" t="s">
        <v>43</v>
      </c>
      <c r="AD10" s="25" t="s">
        <v>44</v>
      </c>
      <c r="AE10" s="25" t="s">
        <v>45</v>
      </c>
      <c r="AF10" s="25" t="s">
        <v>46</v>
      </c>
      <c r="AG10" s="25" t="s">
        <v>47</v>
      </c>
      <c r="AH10" s="25" t="s">
        <v>48</v>
      </c>
      <c r="AI10" s="25" t="s">
        <v>49</v>
      </c>
      <c r="AJ10" s="25" t="s">
        <v>50</v>
      </c>
      <c r="AK10" s="25" t="s">
        <v>51</v>
      </c>
      <c r="AL10" s="25" t="s">
        <v>52</v>
      </c>
      <c r="AM10" s="25" t="s">
        <v>53</v>
      </c>
      <c r="AN10" s="25" t="s">
        <v>54</v>
      </c>
      <c r="AO10" s="25" t="s">
        <v>55</v>
      </c>
      <c r="AP10" s="25" t="s">
        <v>56</v>
      </c>
      <c r="AQ10" s="25" t="s">
        <v>57</v>
      </c>
      <c r="AR10" s="25" t="s">
        <v>58</v>
      </c>
      <c r="AS10" s="25" t="s">
        <v>59</v>
      </c>
      <c r="AT10" s="25" t="s">
        <v>60</v>
      </c>
      <c r="AU10" s="25" t="s">
        <v>61</v>
      </c>
      <c r="AV10" s="25" t="s">
        <v>62</v>
      </c>
      <c r="AW10" s="25" t="s">
        <v>63</v>
      </c>
      <c r="AX10" s="25" t="s">
        <v>64</v>
      </c>
      <c r="AY10" s="26" t="s">
        <v>65</v>
      </c>
      <c r="AZ10" s="78"/>
    </row>
    <row r="11" spans="1:52" ht="150" x14ac:dyDescent="0.25">
      <c r="A11" s="27">
        <v>1</v>
      </c>
      <c r="B11" s="28" t="s">
        <v>66</v>
      </c>
      <c r="C11" s="29" t="s">
        <v>69</v>
      </c>
      <c r="D11" s="29"/>
      <c r="E11" s="29" t="s">
        <v>322</v>
      </c>
      <c r="F11" s="30">
        <v>43042</v>
      </c>
      <c r="G11" s="31" t="s">
        <v>327</v>
      </c>
      <c r="H11" s="79">
        <v>52149556</v>
      </c>
      <c r="I11" s="79" t="s">
        <v>328</v>
      </c>
      <c r="J11" s="32" t="s">
        <v>128</v>
      </c>
      <c r="K11" s="33" t="s">
        <v>243</v>
      </c>
      <c r="L11" s="29">
        <v>0</v>
      </c>
      <c r="M11" s="34" t="s">
        <v>323</v>
      </c>
      <c r="N11" s="80">
        <v>21816218</v>
      </c>
      <c r="O11" s="29" t="s">
        <v>81</v>
      </c>
      <c r="P11" s="29"/>
      <c r="Q11" s="29"/>
      <c r="R11" s="35" t="s">
        <v>86</v>
      </c>
      <c r="S11" s="35" t="s">
        <v>75</v>
      </c>
      <c r="T11" s="29"/>
      <c r="U11" s="35">
        <v>860024423</v>
      </c>
      <c r="V11" s="35" t="s">
        <v>130</v>
      </c>
      <c r="W11" s="36"/>
      <c r="X11" s="35" t="s">
        <v>324</v>
      </c>
      <c r="Y11" s="35" t="s">
        <v>90</v>
      </c>
      <c r="Z11" s="36" t="s">
        <v>121</v>
      </c>
      <c r="AA11" s="29"/>
      <c r="AB11" s="29"/>
      <c r="AC11" s="29"/>
      <c r="AD11" s="29"/>
      <c r="AE11" s="29"/>
      <c r="AF11" s="37" t="s">
        <v>99</v>
      </c>
      <c r="AG11" s="37">
        <v>13503540</v>
      </c>
      <c r="AH11" s="38"/>
      <c r="AI11" s="38"/>
      <c r="AJ11" s="38"/>
      <c r="AK11" s="37" t="s">
        <v>329</v>
      </c>
      <c r="AL11" s="39">
        <f>57+360+360+360</f>
        <v>1137</v>
      </c>
      <c r="AM11" s="35" t="s">
        <v>103</v>
      </c>
      <c r="AN11" s="35">
        <v>0</v>
      </c>
      <c r="AO11" s="39" t="s">
        <v>104</v>
      </c>
      <c r="AP11" s="40">
        <f>148596570+193846714</f>
        <v>342443284</v>
      </c>
      <c r="AQ11" s="35">
        <f>360+360+360</f>
        <v>1080</v>
      </c>
      <c r="AR11" s="30">
        <v>43042</v>
      </c>
      <c r="AS11" s="41">
        <v>44196</v>
      </c>
      <c r="AT11" s="42"/>
      <c r="AU11" s="43">
        <v>8.33</v>
      </c>
      <c r="AV11" s="43">
        <v>8.33</v>
      </c>
      <c r="AW11" s="44">
        <v>0</v>
      </c>
      <c r="AX11" s="44">
        <v>0</v>
      </c>
      <c r="AY11" s="85" t="s">
        <v>334</v>
      </c>
      <c r="AZ11" s="45"/>
    </row>
    <row r="12" spans="1:52" ht="75.75" thickBot="1" x14ac:dyDescent="0.3">
      <c r="A12" s="27">
        <v>2</v>
      </c>
      <c r="B12" s="46" t="s">
        <v>321</v>
      </c>
      <c r="C12" s="47" t="s">
        <v>69</v>
      </c>
      <c r="D12" s="47"/>
      <c r="E12" s="47" t="s">
        <v>325</v>
      </c>
      <c r="F12" s="48">
        <v>43153</v>
      </c>
      <c r="G12" s="49" t="s">
        <v>327</v>
      </c>
      <c r="H12" s="81">
        <v>52149556</v>
      </c>
      <c r="I12" s="81" t="s">
        <v>328</v>
      </c>
      <c r="J12" s="50" t="s">
        <v>122</v>
      </c>
      <c r="K12" s="51" t="s">
        <v>243</v>
      </c>
      <c r="L12" s="47">
        <v>0</v>
      </c>
      <c r="M12" s="52" t="s">
        <v>326</v>
      </c>
      <c r="N12" s="82">
        <f>21458036*12</f>
        <v>257496432</v>
      </c>
      <c r="O12" s="47" t="s">
        <v>81</v>
      </c>
      <c r="P12" s="47"/>
      <c r="Q12" s="47"/>
      <c r="R12" s="53" t="s">
        <v>86</v>
      </c>
      <c r="S12" s="53" t="s">
        <v>75</v>
      </c>
      <c r="T12" s="47"/>
      <c r="U12" s="53">
        <v>860024423</v>
      </c>
      <c r="V12" s="53" t="s">
        <v>130</v>
      </c>
      <c r="W12" s="54"/>
      <c r="X12" s="53" t="s">
        <v>324</v>
      </c>
      <c r="Y12" s="53" t="s">
        <v>90</v>
      </c>
      <c r="Z12" s="54" t="s">
        <v>121</v>
      </c>
      <c r="AA12" s="47"/>
      <c r="AB12" s="47"/>
      <c r="AC12" s="47"/>
      <c r="AD12" s="47"/>
      <c r="AE12" s="47"/>
      <c r="AF12" s="55" t="s">
        <v>99</v>
      </c>
      <c r="AG12" s="55">
        <v>13503540</v>
      </c>
      <c r="AH12" s="56"/>
      <c r="AI12" s="56"/>
      <c r="AJ12" s="56"/>
      <c r="AK12" s="55" t="s">
        <v>329</v>
      </c>
      <c r="AL12" s="53">
        <f>338+360+360</f>
        <v>1058</v>
      </c>
      <c r="AM12" s="53" t="s">
        <v>103</v>
      </c>
      <c r="AN12" s="53">
        <v>0</v>
      </c>
      <c r="AO12" s="53" t="s">
        <v>104</v>
      </c>
      <c r="AP12" s="57">
        <f>303783103+332084540</f>
        <v>635867643</v>
      </c>
      <c r="AQ12" s="53">
        <v>720</v>
      </c>
      <c r="AR12" s="48">
        <v>43153</v>
      </c>
      <c r="AS12" s="58">
        <v>44196</v>
      </c>
      <c r="AT12" s="59"/>
      <c r="AU12" s="50">
        <v>8.33</v>
      </c>
      <c r="AV12" s="50">
        <v>8.33</v>
      </c>
      <c r="AW12" s="60">
        <v>0</v>
      </c>
      <c r="AX12" s="60">
        <v>0</v>
      </c>
      <c r="AY12" s="86" t="s">
        <v>336</v>
      </c>
      <c r="AZ12" s="45"/>
    </row>
    <row r="13" spans="1:52" ht="92.25" thickBot="1" x14ac:dyDescent="0.3">
      <c r="A13" s="61">
        <v>3</v>
      </c>
      <c r="B13" s="62" t="s">
        <v>330</v>
      </c>
      <c r="C13" s="63" t="s">
        <v>69</v>
      </c>
      <c r="D13" s="64"/>
      <c r="E13" s="63" t="s">
        <v>331</v>
      </c>
      <c r="F13" s="65">
        <v>40337</v>
      </c>
      <c r="G13" s="66" t="s">
        <v>327</v>
      </c>
      <c r="H13" s="83">
        <v>52149556</v>
      </c>
      <c r="I13" s="83" t="s">
        <v>328</v>
      </c>
      <c r="J13" s="67" t="s">
        <v>82</v>
      </c>
      <c r="K13" s="64" t="s">
        <v>243</v>
      </c>
      <c r="L13" s="64"/>
      <c r="M13" s="34" t="s">
        <v>337</v>
      </c>
      <c r="N13" s="84">
        <v>33336515</v>
      </c>
      <c r="O13" s="68" t="s">
        <v>81</v>
      </c>
      <c r="P13" s="69"/>
      <c r="Q13" s="68"/>
      <c r="R13" s="64" t="s">
        <v>86</v>
      </c>
      <c r="S13" s="64" t="s">
        <v>75</v>
      </c>
      <c r="T13" s="64"/>
      <c r="U13" s="70">
        <v>860024423</v>
      </c>
      <c r="V13" s="64" t="s">
        <v>130</v>
      </c>
      <c r="W13" s="64"/>
      <c r="X13" s="63" t="s">
        <v>324</v>
      </c>
      <c r="Y13" s="71" t="s">
        <v>90</v>
      </c>
      <c r="Z13" s="64" t="s">
        <v>121</v>
      </c>
      <c r="AA13" s="68"/>
      <c r="AB13" s="68"/>
      <c r="AC13" s="72"/>
      <c r="AD13" s="68"/>
      <c r="AE13" s="68"/>
      <c r="AF13" s="73" t="s">
        <v>99</v>
      </c>
      <c r="AG13" s="73">
        <v>80413147</v>
      </c>
      <c r="AH13" s="74"/>
      <c r="AI13" s="64"/>
      <c r="AJ13" s="64"/>
      <c r="AK13" s="73" t="s">
        <v>332</v>
      </c>
      <c r="AL13" s="72">
        <f>360*15</f>
        <v>5400</v>
      </c>
      <c r="AM13" s="64" t="s">
        <v>103</v>
      </c>
      <c r="AN13" s="68">
        <v>0</v>
      </c>
      <c r="AO13" s="70" t="s">
        <v>104</v>
      </c>
      <c r="AP13" s="75">
        <f>34890187+65889311+25148206+92290111+97779975+47531632+30484665+68179745+151600341+156166644+140866385</f>
        <v>910827202</v>
      </c>
      <c r="AQ13" s="68">
        <f>3600</f>
        <v>3600</v>
      </c>
      <c r="AR13" s="65">
        <v>40337</v>
      </c>
      <c r="AS13" s="58">
        <v>45658</v>
      </c>
      <c r="AT13" s="68"/>
      <c r="AU13" s="72">
        <v>8.33</v>
      </c>
      <c r="AV13" s="68">
        <v>8.33</v>
      </c>
      <c r="AW13" s="68">
        <v>8.33</v>
      </c>
      <c r="AX13" s="72">
        <v>0</v>
      </c>
      <c r="AY13" s="87" t="s">
        <v>335</v>
      </c>
      <c r="AZ13" s="78"/>
    </row>
    <row r="14" spans="1:52" ht="15.75" thickBot="1" x14ac:dyDescent="0.3">
      <c r="A14" s="12">
        <v>-1</v>
      </c>
      <c r="C14" s="21" t="s">
        <v>67</v>
      </c>
      <c r="D14" s="21" t="s">
        <v>67</v>
      </c>
      <c r="E14" s="21" t="s">
        <v>67</v>
      </c>
      <c r="F14" s="21" t="s">
        <v>67</v>
      </c>
      <c r="G14" s="21" t="s">
        <v>67</v>
      </c>
      <c r="H14" s="21" t="s">
        <v>67</v>
      </c>
      <c r="I14" s="21" t="s">
        <v>67</v>
      </c>
      <c r="J14" s="21" t="s">
        <v>67</v>
      </c>
      <c r="K14" s="21" t="s">
        <v>67</v>
      </c>
      <c r="L14" s="21" t="s">
        <v>67</v>
      </c>
      <c r="M14" s="21" t="s">
        <v>67</v>
      </c>
      <c r="N14" s="21" t="s">
        <v>67</v>
      </c>
      <c r="O14" s="21" t="s">
        <v>67</v>
      </c>
      <c r="P14" s="21" t="s">
        <v>67</v>
      </c>
      <c r="Q14" s="21" t="s">
        <v>67</v>
      </c>
      <c r="R14" s="21" t="s">
        <v>67</v>
      </c>
      <c r="S14" s="21" t="s">
        <v>67</v>
      </c>
      <c r="T14" s="21" t="s">
        <v>67</v>
      </c>
      <c r="U14" s="21" t="s">
        <v>67</v>
      </c>
      <c r="V14" s="21" t="s">
        <v>67</v>
      </c>
      <c r="W14" s="21" t="s">
        <v>67</v>
      </c>
      <c r="X14" s="21" t="s">
        <v>67</v>
      </c>
      <c r="Y14" s="21" t="s">
        <v>67</v>
      </c>
      <c r="Z14" s="21" t="s">
        <v>67</v>
      </c>
      <c r="AA14" s="21" t="s">
        <v>67</v>
      </c>
      <c r="AB14" s="21" t="s">
        <v>67</v>
      </c>
      <c r="AC14" s="21" t="s">
        <v>67</v>
      </c>
      <c r="AD14" s="21" t="s">
        <v>67</v>
      </c>
      <c r="AE14" s="21" t="s">
        <v>67</v>
      </c>
      <c r="AF14" s="21" t="s">
        <v>67</v>
      </c>
      <c r="AG14" s="21" t="s">
        <v>67</v>
      </c>
      <c r="AH14" s="21" t="s">
        <v>67</v>
      </c>
      <c r="AI14" s="21" t="s">
        <v>67</v>
      </c>
      <c r="AJ14" s="21" t="s">
        <v>67</v>
      </c>
      <c r="AK14" s="21" t="s">
        <v>67</v>
      </c>
      <c r="AL14" s="21" t="s">
        <v>67</v>
      </c>
      <c r="AM14" s="21" t="s">
        <v>67</v>
      </c>
      <c r="AN14" s="21" t="s">
        <v>67</v>
      </c>
      <c r="AO14" s="21" t="s">
        <v>67</v>
      </c>
      <c r="AP14" s="21" t="s">
        <v>67</v>
      </c>
      <c r="AQ14" s="21" t="s">
        <v>67</v>
      </c>
      <c r="AR14" s="21" t="s">
        <v>67</v>
      </c>
      <c r="AS14" s="21" t="s">
        <v>67</v>
      </c>
      <c r="AT14" s="21" t="s">
        <v>67</v>
      </c>
      <c r="AU14" s="21" t="s">
        <v>67</v>
      </c>
      <c r="AV14" s="21" t="s">
        <v>67</v>
      </c>
      <c r="AW14" s="21" t="s">
        <v>67</v>
      </c>
      <c r="AX14" s="21" t="s">
        <v>67</v>
      </c>
      <c r="AY14" s="21" t="s">
        <v>67</v>
      </c>
      <c r="AZ14" s="78"/>
    </row>
    <row r="15" spans="1:52" ht="15.75" thickBot="1" x14ac:dyDescent="0.3">
      <c r="A15" s="12">
        <v>999999</v>
      </c>
      <c r="B15" s="76" t="s">
        <v>68</v>
      </c>
      <c r="C15" s="21" t="s">
        <v>67</v>
      </c>
      <c r="D15" s="21" t="s">
        <v>67</v>
      </c>
      <c r="E15" s="21" t="s">
        <v>67</v>
      </c>
      <c r="F15" s="21" t="s">
        <v>67</v>
      </c>
      <c r="G15" s="22"/>
      <c r="H15" s="22"/>
      <c r="I15" s="22"/>
      <c r="J15" s="21" t="s">
        <v>67</v>
      </c>
      <c r="K15" s="21" t="s">
        <v>67</v>
      </c>
      <c r="L15" s="21" t="s">
        <v>67</v>
      </c>
      <c r="M15" s="21" t="s">
        <v>67</v>
      </c>
      <c r="O15" s="21" t="s">
        <v>67</v>
      </c>
      <c r="P15" s="21" t="s">
        <v>67</v>
      </c>
      <c r="Q15" s="21" t="s">
        <v>67</v>
      </c>
      <c r="R15" s="21" t="s">
        <v>67</v>
      </c>
      <c r="S15" s="21" t="s">
        <v>67</v>
      </c>
      <c r="T15" s="21" t="s">
        <v>67</v>
      </c>
      <c r="U15" s="21" t="s">
        <v>67</v>
      </c>
      <c r="V15" s="21" t="s">
        <v>67</v>
      </c>
      <c r="W15" s="21" t="s">
        <v>67</v>
      </c>
      <c r="X15" s="21" t="s">
        <v>67</v>
      </c>
      <c r="Y15" s="21" t="s">
        <v>67</v>
      </c>
      <c r="Z15" s="21" t="s">
        <v>67</v>
      </c>
      <c r="AA15" s="21" t="s">
        <v>67</v>
      </c>
      <c r="AB15" s="21" t="s">
        <v>67</v>
      </c>
      <c r="AC15" s="21" t="s">
        <v>67</v>
      </c>
      <c r="AD15" s="21" t="s">
        <v>67</v>
      </c>
      <c r="AE15" s="21" t="s">
        <v>67</v>
      </c>
      <c r="AF15" s="21" t="s">
        <v>67</v>
      </c>
      <c r="AG15" s="21" t="s">
        <v>67</v>
      </c>
      <c r="AH15" s="21" t="s">
        <v>67</v>
      </c>
      <c r="AI15" s="21" t="s">
        <v>67</v>
      </c>
      <c r="AJ15" s="21" t="s">
        <v>67</v>
      </c>
      <c r="AK15" s="21" t="s">
        <v>67</v>
      </c>
      <c r="AL15" s="21" t="s">
        <v>67</v>
      </c>
      <c r="AM15" s="21" t="s">
        <v>67</v>
      </c>
      <c r="AO15" s="21" t="s">
        <v>67</v>
      </c>
      <c r="AQ15" s="21" t="s">
        <v>67</v>
      </c>
      <c r="AR15" s="21" t="s">
        <v>67</v>
      </c>
      <c r="AS15" s="21" t="s">
        <v>67</v>
      </c>
      <c r="AT15" s="21" t="s">
        <v>67</v>
      </c>
      <c r="AU15" s="21" t="s">
        <v>67</v>
      </c>
      <c r="AV15" s="21" t="s">
        <v>67</v>
      </c>
      <c r="AW15" s="21" t="s">
        <v>67</v>
      </c>
      <c r="AX15" s="21" t="s">
        <v>67</v>
      </c>
      <c r="AY15" s="21" t="s">
        <v>67</v>
      </c>
      <c r="AZ15" s="78"/>
    </row>
    <row r="16" spans="1:52" x14ac:dyDescent="0.25">
      <c r="AY16" s="78"/>
      <c r="AZ16" s="78"/>
    </row>
    <row r="351005" spans="1:10" x14ac:dyDescent="0.25">
      <c r="A351005" s="76" t="s">
        <v>69</v>
      </c>
      <c r="B351005" s="76" t="s">
        <v>70</v>
      </c>
      <c r="C351005" s="76" t="s">
        <v>242</v>
      </c>
      <c r="D351005" s="76" t="s">
        <v>73</v>
      </c>
      <c r="E351005" s="76" t="s">
        <v>74</v>
      </c>
      <c r="F351005" s="76" t="s">
        <v>75</v>
      </c>
      <c r="G351005" s="76" t="s">
        <v>78</v>
      </c>
      <c r="H351005" s="76" t="s">
        <v>75</v>
      </c>
      <c r="I351005" s="76" t="s">
        <v>79</v>
      </c>
      <c r="J351005" s="76" t="s">
        <v>80</v>
      </c>
    </row>
    <row r="351006" spans="1:10" ht="45" x14ac:dyDescent="0.25">
      <c r="A351006" s="76" t="s">
        <v>81</v>
      </c>
      <c r="B351006" s="76" t="s">
        <v>82</v>
      </c>
      <c r="C351006" s="76" t="s">
        <v>243</v>
      </c>
      <c r="D351006" s="76" t="s">
        <v>85</v>
      </c>
      <c r="E351006" s="76" t="s">
        <v>86</v>
      </c>
      <c r="F351006" s="76" t="s">
        <v>87</v>
      </c>
      <c r="G351006" s="76" t="s">
        <v>90</v>
      </c>
      <c r="H351006" s="76" t="s">
        <v>91</v>
      </c>
      <c r="I351006" s="76" t="s">
        <v>92</v>
      </c>
      <c r="J351006" s="76" t="s">
        <v>93</v>
      </c>
    </row>
    <row r="351007" spans="1:10" ht="30" x14ac:dyDescent="0.25">
      <c r="B351007" s="76" t="s">
        <v>94</v>
      </c>
      <c r="C351007" s="76" t="s">
        <v>244</v>
      </c>
      <c r="D351007" s="76" t="s">
        <v>97</v>
      </c>
      <c r="E351007" s="76" t="s">
        <v>98</v>
      </c>
      <c r="F351007" s="76" t="s">
        <v>99</v>
      </c>
      <c r="G351007" s="76" t="s">
        <v>102</v>
      </c>
      <c r="H351007" s="76" t="s">
        <v>99</v>
      </c>
      <c r="I351007" s="76" t="s">
        <v>103</v>
      </c>
      <c r="J351007" s="76" t="s">
        <v>104</v>
      </c>
    </row>
    <row r="351008" spans="1:10" ht="75" x14ac:dyDescent="0.25">
      <c r="B351008" s="76" t="s">
        <v>105</v>
      </c>
      <c r="C351008" s="76" t="s">
        <v>245</v>
      </c>
      <c r="D351008" s="76" t="s">
        <v>108</v>
      </c>
      <c r="E351008" s="76" t="s">
        <v>109</v>
      </c>
      <c r="F351008" s="76" t="s">
        <v>110</v>
      </c>
      <c r="G351008" s="76" t="s">
        <v>109</v>
      </c>
      <c r="H351008" s="76" t="s">
        <v>110</v>
      </c>
      <c r="J351008" s="76" t="s">
        <v>113</v>
      </c>
    </row>
    <row r="351009" spans="2:8" ht="60" x14ac:dyDescent="0.25">
      <c r="B351009" s="76" t="s">
        <v>114</v>
      </c>
      <c r="C351009" s="76" t="s">
        <v>246</v>
      </c>
      <c r="D351009" s="76" t="s">
        <v>117</v>
      </c>
      <c r="F351009" s="76" t="s">
        <v>118</v>
      </c>
      <c r="H351009" s="76" t="s">
        <v>121</v>
      </c>
    </row>
    <row r="351010" spans="2:8" ht="30" x14ac:dyDescent="0.25">
      <c r="B351010" s="76" t="s">
        <v>122</v>
      </c>
      <c r="C351010" s="76" t="s">
        <v>247</v>
      </c>
      <c r="D351010" s="76" t="s">
        <v>125</v>
      </c>
    </row>
    <row r="351011" spans="2:8" ht="30" x14ac:dyDescent="0.25">
      <c r="B351011" s="76" t="s">
        <v>128</v>
      </c>
      <c r="C351011" s="76" t="s">
        <v>248</v>
      </c>
      <c r="D351011" s="76" t="s">
        <v>130</v>
      </c>
    </row>
    <row r="351012" spans="2:8" x14ac:dyDescent="0.25">
      <c r="B351012" s="76" t="s">
        <v>132</v>
      </c>
      <c r="C351012" s="76" t="s">
        <v>249</v>
      </c>
      <c r="D351012" s="76" t="s">
        <v>134</v>
      </c>
    </row>
    <row r="351013" spans="2:8" x14ac:dyDescent="0.25">
      <c r="B351013" s="76" t="s">
        <v>136</v>
      </c>
      <c r="C351013" s="76" t="s">
        <v>250</v>
      </c>
      <c r="D351013" s="76" t="s">
        <v>138</v>
      </c>
    </row>
    <row r="351014" spans="2:8" ht="45" x14ac:dyDescent="0.25">
      <c r="B351014" s="76" t="s">
        <v>140</v>
      </c>
      <c r="C351014" s="76" t="s">
        <v>251</v>
      </c>
      <c r="D351014" s="76" t="s">
        <v>142</v>
      </c>
    </row>
    <row r="351015" spans="2:8" ht="105" x14ac:dyDescent="0.25">
      <c r="B351015" s="76" t="s">
        <v>144</v>
      </c>
      <c r="C351015" s="76" t="s">
        <v>252</v>
      </c>
      <c r="D351015" s="76" t="s">
        <v>146</v>
      </c>
    </row>
    <row r="351016" spans="2:8" x14ac:dyDescent="0.25">
      <c r="B351016" s="76" t="s">
        <v>148</v>
      </c>
      <c r="C351016" s="76" t="s">
        <v>253</v>
      </c>
    </row>
    <row r="351017" spans="2:8" x14ac:dyDescent="0.25">
      <c r="B351017" s="76" t="s">
        <v>151</v>
      </c>
      <c r="C351017" s="76" t="s">
        <v>254</v>
      </c>
    </row>
    <row r="351018" spans="2:8" ht="30" x14ac:dyDescent="0.25">
      <c r="B351018" s="76" t="s">
        <v>154</v>
      </c>
      <c r="C351018" s="76" t="s">
        <v>255</v>
      </c>
    </row>
    <row r="351019" spans="2:8" x14ac:dyDescent="0.25">
      <c r="B351019" s="76" t="s">
        <v>157</v>
      </c>
      <c r="C351019" s="76" t="s">
        <v>256</v>
      </c>
    </row>
    <row r="351020" spans="2:8" x14ac:dyDescent="0.25">
      <c r="B351020" s="76" t="s">
        <v>160</v>
      </c>
      <c r="C351020" s="76" t="s">
        <v>257</v>
      </c>
    </row>
    <row r="351021" spans="2:8" x14ac:dyDescent="0.25">
      <c r="B351021" s="76" t="s">
        <v>163</v>
      </c>
      <c r="C351021" s="76" t="s">
        <v>258</v>
      </c>
    </row>
    <row r="351022" spans="2:8" x14ac:dyDescent="0.25">
      <c r="B351022" s="76" t="s">
        <v>166</v>
      </c>
      <c r="C351022" s="76" t="s">
        <v>259</v>
      </c>
    </row>
    <row r="351023" spans="2:8" ht="30" x14ac:dyDescent="0.25">
      <c r="B351023" s="76" t="s">
        <v>169</v>
      </c>
      <c r="C351023" s="76" t="s">
        <v>260</v>
      </c>
    </row>
    <row r="351024" spans="2:8" ht="30" x14ac:dyDescent="0.25">
      <c r="B351024" s="76" t="s">
        <v>172</v>
      </c>
      <c r="C351024" s="76" t="s">
        <v>261</v>
      </c>
    </row>
    <row r="351025" spans="2:3" x14ac:dyDescent="0.25">
      <c r="B351025" s="76" t="s">
        <v>175</v>
      </c>
      <c r="C351025" s="76" t="s">
        <v>262</v>
      </c>
    </row>
    <row r="351026" spans="2:3" x14ac:dyDescent="0.25">
      <c r="B351026" s="76" t="s">
        <v>177</v>
      </c>
      <c r="C351026" s="76" t="s">
        <v>263</v>
      </c>
    </row>
    <row r="351027" spans="2:3" ht="30" x14ac:dyDescent="0.25">
      <c r="B351027" s="76" t="s">
        <v>179</v>
      </c>
      <c r="C351027" s="76" t="s">
        <v>264</v>
      </c>
    </row>
    <row r="351028" spans="2:3" ht="30" x14ac:dyDescent="0.25">
      <c r="B351028" s="76" t="s">
        <v>181</v>
      </c>
      <c r="C351028" s="76" t="s">
        <v>265</v>
      </c>
    </row>
    <row r="351029" spans="2:3" x14ac:dyDescent="0.25">
      <c r="B351029" s="76" t="s">
        <v>183</v>
      </c>
      <c r="C351029" s="76" t="s">
        <v>266</v>
      </c>
    </row>
    <row r="351030" spans="2:3" x14ac:dyDescent="0.25">
      <c r="B351030" s="76" t="s">
        <v>185</v>
      </c>
      <c r="C351030" s="76" t="s">
        <v>267</v>
      </c>
    </row>
    <row r="351031" spans="2:3" x14ac:dyDescent="0.25">
      <c r="B351031" s="76" t="s">
        <v>187</v>
      </c>
      <c r="C351031" s="76" t="s">
        <v>268</v>
      </c>
    </row>
    <row r="351032" spans="2:3" x14ac:dyDescent="0.25">
      <c r="B351032" s="76" t="s">
        <v>189</v>
      </c>
      <c r="C351032" s="76" t="s">
        <v>269</v>
      </c>
    </row>
    <row r="351033" spans="2:3" ht="30" x14ac:dyDescent="0.25">
      <c r="B351033" s="76" t="s">
        <v>191</v>
      </c>
      <c r="C351033" s="76" t="s">
        <v>270</v>
      </c>
    </row>
    <row r="351034" spans="2:3" x14ac:dyDescent="0.25">
      <c r="B351034" s="76" t="s">
        <v>193</v>
      </c>
      <c r="C351034" s="76" t="s">
        <v>271</v>
      </c>
    </row>
    <row r="351035" spans="2:3" ht="90" x14ac:dyDescent="0.25">
      <c r="B351035" s="76" t="s">
        <v>195</v>
      </c>
      <c r="C351035" s="76" t="s">
        <v>123</v>
      </c>
    </row>
    <row r="351036" spans="2:3" ht="30" x14ac:dyDescent="0.25">
      <c r="B351036" s="76" t="s">
        <v>197</v>
      </c>
    </row>
    <row r="351037" spans="2:3" ht="30" x14ac:dyDescent="0.25">
      <c r="B351037" s="76" t="s">
        <v>199</v>
      </c>
    </row>
    <row r="351038" spans="2:3" ht="30" x14ac:dyDescent="0.25">
      <c r="B351038" s="76" t="s">
        <v>201</v>
      </c>
    </row>
    <row r="351039" spans="2:3" ht="30" x14ac:dyDescent="0.25">
      <c r="B351039" s="76" t="s">
        <v>203</v>
      </c>
    </row>
    <row r="351040" spans="2:3" ht="30" x14ac:dyDescent="0.25">
      <c r="B351040" s="76" t="s">
        <v>205</v>
      </c>
    </row>
    <row r="351041" spans="2:2" ht="30" x14ac:dyDescent="0.25">
      <c r="B351041" s="76" t="s">
        <v>207</v>
      </c>
    </row>
    <row r="351042" spans="2:2" ht="30" x14ac:dyDescent="0.25">
      <c r="B351042" s="76" t="s">
        <v>209</v>
      </c>
    </row>
    <row r="351043" spans="2:2" ht="30" x14ac:dyDescent="0.25">
      <c r="B351043" s="76" t="s">
        <v>211</v>
      </c>
    </row>
    <row r="351044" spans="2:2" x14ac:dyDescent="0.25">
      <c r="B351044" s="76" t="s">
        <v>213</v>
      </c>
    </row>
    <row r="351045" spans="2:2" ht="30" x14ac:dyDescent="0.25">
      <c r="B351045" s="76" t="s">
        <v>215</v>
      </c>
    </row>
    <row r="351046" spans="2:2" ht="30" x14ac:dyDescent="0.25">
      <c r="B351046" s="76" t="s">
        <v>217</v>
      </c>
    </row>
    <row r="351047" spans="2:2" ht="30" x14ac:dyDescent="0.25">
      <c r="B351047" s="76" t="s">
        <v>219</v>
      </c>
    </row>
    <row r="351048" spans="2:2" ht="30" x14ac:dyDescent="0.25">
      <c r="B351048" s="76" t="s">
        <v>221</v>
      </c>
    </row>
    <row r="351049" spans="2:2" ht="30" x14ac:dyDescent="0.25">
      <c r="B351049" s="76" t="s">
        <v>223</v>
      </c>
    </row>
    <row r="351050" spans="2:2" ht="30" x14ac:dyDescent="0.25">
      <c r="B351050" s="76" t="s">
        <v>225</v>
      </c>
    </row>
    <row r="351051" spans="2:2" ht="30" x14ac:dyDescent="0.25">
      <c r="B351051" s="76" t="s">
        <v>227</v>
      </c>
    </row>
    <row r="351052" spans="2:2" ht="30" x14ac:dyDescent="0.25">
      <c r="B351052" s="76" t="s">
        <v>229</v>
      </c>
    </row>
    <row r="351053" spans="2:2" ht="30" x14ac:dyDescent="0.25">
      <c r="B351053" s="76" t="s">
        <v>231</v>
      </c>
    </row>
    <row r="351054" spans="2:2" x14ac:dyDescent="0.25">
      <c r="B351054" s="76" t="s">
        <v>233</v>
      </c>
    </row>
    <row r="351055" spans="2:2" ht="75" x14ac:dyDescent="0.25">
      <c r="B351055" s="76" t="s">
        <v>235</v>
      </c>
    </row>
  </sheetData>
  <sheetProtection algorithmName="SHA-512" hashValue="Y/3bezfD5/NRzE4/h3aNG+merBnyg+i6sPlWjo9RmesXrp2eaa7Z7ScaR3ERgWi0z74Eor+9gKoyDHuFQiR3sw==" saltValue="yiC+SAQw2vH7tFzGwos7Lg==" spinCount="100000" sheet="1" objects="1" scenarios="1"/>
  <mergeCells count="3">
    <mergeCell ref="B8:AY8"/>
    <mergeCell ref="D1:F1"/>
    <mergeCell ref="D2:F3"/>
  </mergeCells>
  <dataValidations count="79">
    <dataValidation type="date" allowBlank="1" showInputMessage="1" errorTitle="Entrada no válida" error="Por favor escriba una fecha válida (AAAA/MM/DD)" promptTitle="Ingrese una fecha (AAAA/MM/DD)" prompt=" Registre la fecha en la cual se SUSCRIBIÓ el contrato  (Formato AAAA/MM/DD)." sqref="F11:F12 AR11:AR12" xr:uid="{00000000-0002-0000-0100-000000000000}">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2" xr:uid="{00000000-0002-0000-0100-00000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12" xr:uid="{00000000-0002-0000-0100-000002000000}">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12" xr:uid="{00000000-0002-0000-0100-00000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13" xr:uid="{00000000-0002-0000-0100-000004000000}">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12" xr:uid="{00000000-0002-0000-0100-000005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12" xr:uid="{00000000-0002-0000-0100-000006000000}">
      <formula1>-999999999</formula1>
      <formula2>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12" xr:uid="{00000000-0002-0000-0100-000007000000}">
      <formula1>-999999999</formula1>
      <formula2>999999999</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12" xr:uid="{00000000-0002-0000-01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12" xr:uid="{00000000-0002-0000-0100-000009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12" xr:uid="{00000000-0002-0000-0100-00000A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12" xr:uid="{00000000-0002-0000-0100-00000B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12" xr:uid="{00000000-0002-0000-0100-00000C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12" xr:uid="{00000000-0002-0000-0100-00000D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Z11:AZ12 AW11:AW12 AU11:AU12" xr:uid="{00000000-0002-0000-01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12 AV11:AV12" xr:uid="{00000000-0002-0000-0100-00000F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G15:I15" xr:uid="{00000000-0002-0000-0100-000010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12" xr:uid="{00000000-0002-0000-0100-000011000000}">
      <formula1>$D$351023:$D$351034</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13" xr:uid="{00000000-0002-0000-0100-000012000000}">
      <formula1>$H$351037:$H$351042</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2" xr:uid="{00000000-0002-0000-0100-000013000000}">
      <formula1>$I$351025:$I$351028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2" xr:uid="{00000000-0002-0000-0100-000014000000}">
      <formula1>$D$351025:$D$351036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2" xr:uid="{00000000-0002-0000-0100-000015000000}">
      <formula1>$H$351025:$H$351030</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2" xr:uid="{00000000-0002-0000-0100-000016000000}">
      <formula1>$G$351025:$G$351029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2" xr:uid="{00000000-0002-0000-0100-000017000000}">
      <formula1>$D$351025:$D$351036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2" xr:uid="{00000000-0002-0000-0100-000018000000}">
      <formula1>$F$351025:$F$351030</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2" xr:uid="{00000000-0002-0000-0100-000019000000}">
      <formula1>$E$351025:$E$351029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2" xr:uid="{00000000-0002-0000-0100-00001A000000}">
      <formula1>$D$351025:$D$351036</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2" xr:uid="{00000000-0002-0000-0100-00001B000000}">
      <formula1>$A$351027:$A$351029</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2" xr:uid="{00000000-0002-0000-0100-00001C000000}">
      <formula1>$C$351025:$C$351056</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2" xr:uid="{00000000-0002-0000-0100-00001D000000}">
      <formula1>$A$351027:$A$351029</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13" xr:uid="{00000000-0002-0000-0100-00001E000000}">
      <formula1>$J$351002:$J$351006</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 xr:uid="{00000000-0002-0000-0100-00001F000000}">
      <formula1>$I$351018:$I$351021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 xr:uid="{00000000-0002-0000-0100-000020000000}">
      <formula1>$D$351018:$D$351029</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 xr:uid="{00000000-0002-0000-0100-000021000000}">
      <formula1>$H$351018:$H$351023</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 xr:uid="{00000000-0002-0000-0100-000022000000}">
      <formula1>$G$351018:$G$351022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xr:uid="{00000000-0002-0000-0100-000023000000}">
      <formula1>$D$351018:$D$351029</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 xr:uid="{00000000-0002-0000-0100-000024000000}">
      <formula1>$F$351018:$F$351023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 xr:uid="{00000000-0002-0000-0100-000025000000}">
      <formula1>$E$351018:$E$351022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 xr:uid="{00000000-0002-0000-0100-000026000000}">
      <formula1>$D$351018:$D$351029</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 xr:uid="{00000000-0002-0000-0100-000027000000}">
      <formula1>$A$351020:$A$351022</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 xr:uid="{00000000-0002-0000-0100-000028000000}">
      <formula1>$C$351018:$C$351049</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xr:uid="{00000000-0002-0000-0100-000029000000}">
      <formula1>$A$351020:$A$351022</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 xr:uid="{00000000-0002-0000-0100-00002A000000}">
      <formula1>$B$351002:$B$351053</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2:J13" xr:uid="{00000000-0002-0000-0100-00002B000000}">
      <formula1>$B$351000:$B$351051</formula1>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AY11:AY12" xr:uid="{00000000-0002-0000-0100-00002C000000}">
      <formula1>0</formula1>
      <formula2>390</formula2>
    </dataValidation>
    <dataValidation type="textLength" allowBlank="1" showInputMessage="1" error="Escriba un texto  Maximo 390 Caracteres" promptTitle="Cualquier contenido Maximo 390 Caracteres" prompt=" Registre COMPLETO nombres y apellidos del Supervisor del contrato." sqref="AK11:AK12" xr:uid="{00000000-0002-0000-0100-00002D000000}">
      <formula1>0</formula1>
      <formula2>390</formula2>
    </dataValidation>
    <dataValidation type="textLength" allowBlank="1" showInputMessage="1" error="Escriba un texto  Maximo 390 Caracteres" promptTitle="Cualquier contenido Maximo 390 Caracteres" prompt=" Registre el número de la CÉDULA DE EXTRANJERÍA del Supervisor, sin puntos ni comas." sqref="AJ11:AJ12" xr:uid="{00000000-0002-0000-0100-00002E000000}">
      <formula1>0</formula1>
      <formula2>390</formula2>
    </dataValidation>
    <dataValidation type="textLength" allowBlank="1" showInputMessage="1" error="Escriba un texto  Maximo 390 Caracteres" promptTitle="Cualquier contenido Maximo 390 Caracteres" prompt=" Registre COMPLETO nombres y apellidos del Interventor del contrato." sqref="AE11:AE12" xr:uid="{00000000-0002-0000-0100-00002F000000}">
      <formula1>0</formula1>
      <formula2>390</formula2>
    </dataValidation>
    <dataValidation type="textLength" allowBlank="1" showInputMessage="1" error="Escriba un texto  Maximo 390 Caracteres" promptTitle="Cualquier contenido Maximo 390 Caracteres" prompt=" Registre el número de la CÉDULA DE EXTRANJERÍA del Interventor, SIN PUNTOS NI COMAS." sqref="AD11:AD12" xr:uid="{00000000-0002-0000-0100-000030000000}">
      <formula1>0</formula1>
      <formula2>390</formula2>
    </dataValidation>
    <dataValidation type="textLength" allowBlank="1" showInputMessage="1" error="Escriba un texto " promptTitle="Cualquier contenido" prompt=" Registre COMPLETO nombres y apellidos del Contratista si es Persona Natural, o la razón social si es Persona Jurídica." sqref="X11:X12" xr:uid="{00000000-0002-0000-0100-000031000000}">
      <formula1>0</formula1>
      <formula2>3500</formula2>
    </dataValidation>
    <dataValidation type="textLength" allowBlank="1" showInputMessage="1" error="Escriba un texto  Maximo 390 Caracteres" promptTitle="Cualquier contenido Maximo 390 Caracteres" prompt=" Registre el número de la CÉDULA DE EXTRANJERÍA del Contratista, SIN PUNTOS NI COMAS." sqref="W11:W12" xr:uid="{00000000-0002-0000-0100-000032000000}">
      <formula1>0</formula1>
      <formula2>390</formula2>
    </dataValidation>
    <dataValidation type="textLength" allowBlank="1" showInputMessage="1" error="Escriba un texto  Maximo 390 Caracteres" promptTitle="Cualquier contenido Maximo 390 Caracteres" prompt=" Si en la columna 20 seleccionó OTRO, registre a qué otra clase de contrato se refiere" sqref="L11:L12" xr:uid="{00000000-0002-0000-0100-000033000000}">
      <formula1>0</formula1>
      <formula2>390</formula2>
    </dataValidation>
    <dataValidation type="textLength" allowBlank="1" showInputMessage="1" error="Escriba un texto  Maximo 390 Caracteres" promptTitle="Cualquier contenido Maximo 390 Caracteres" prompt=" Registre COMPLETO  el número del contrato conforme  a la numeración asignada por la Entidad; coloque comilla simple (apóstrofe) ANTES del número." sqref="E11:E12" xr:uid="{00000000-0002-0000-0100-000034000000}">
      <formula1>0</formula1>
      <formula2>390</formula2>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00000000-0002-0000-0100-000035000000}">
      <formula1>0</formula1>
      <formula2>290</formula2>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interventor o supervisor del contrato._x000a_DEJE EN BLANCO ESTA CELDA Si en col 2 seleccionó NO." sqref="WWK13 JY13 TU13 ADQ13 ANM13 AXI13 BHE13 BRA13 CAW13 CKS13 CUO13 DEK13 DOG13 DYC13 EHY13 ERU13 FBQ13 FLM13 FVI13 GFE13 GPA13 GYW13 HIS13 HSO13 ICK13 IMG13 IWC13 JFY13 JPU13 JZQ13 KJM13 KTI13 LDE13 LNA13 LWW13 MGS13 MQO13 NAK13 NKG13 NUC13 ODY13 ONU13 OXQ13 PHM13 PRI13 QBE13 QLA13 QUW13 RES13 ROO13 RYK13 SIG13 SSC13 TBY13 TLU13 TVQ13 UFM13 UPI13 UZE13 VJA13 VSW13 WCS13 WMO13" xr:uid="{00000000-0002-0000-0100-000036000000}">
      <formula1>$D$51000:$D$51002</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AI13 KB13 TX13 ADT13 ANP13 AXL13 BHH13 BRD13 CAZ13 CKV13 CUR13 DEN13 DOJ13 DYF13 EIB13 ERX13 FBT13 FLP13 FVL13 GFH13 GPD13 GYZ13 HIV13 HSR13 ICN13 IMJ13 IWF13 JGB13 JPX13 JZT13 KJP13 KTL13 LDH13 LND13 LWZ13 MGV13 MQR13 NAN13 NKJ13 NUF13 OEB13 ONX13 OXT13 PHP13 PRL13 QBH13 QLD13 QUZ13 REV13 ROR13 RYN13 SIJ13 SSF13 TCB13 TLX13 TVT13 UFP13 UPL13 UZH13 VJD13 VSZ13 WCV13 WMR13 WWN13" xr:uid="{00000000-0002-0000-0100-000037000000}">
      <formula1>$D$51001:$D$51011</formula1>
    </dataValidation>
    <dataValidation type="textLength" allowBlank="1" showInputMessage="1" showErrorMessage="1" error="Escriba un texto " promptTitle="Cualquier contenido" prompt="_x000a_Registre COMPLETO nombres y apellidos del interventor o supervisor si es persona natural, o razón social si es persona jurídica." sqref="AK13 KD13 TZ13 ADV13 ANR13 AXN13 BHJ13 BRF13 CBB13 CKX13 CUT13 DEP13 DOL13 DYH13 EID13 ERZ13 FBV13 FLR13 FVN13 GFJ13 GPF13 GZB13 HIX13 HST13 ICP13 IML13 IWH13 JGD13 JPZ13 JZV13 KJR13 KTN13 LDJ13 LNF13 LXB13 MGX13 MQT13 NAP13 NKL13 NUH13 OED13 ONZ13 OXV13 PHR13 PRN13 QBJ13 QLF13 QVB13 REX13 ROT13 RYP13 SIL13 SSH13 TCD13 TLZ13 TVV13 UFR13 UPN13 UZJ13 VJF13 VTB13 WCX13 WMT13 WWP13" xr:uid="{00000000-0002-0000-0100-000038000000}">
      <formula1>0</formula1>
      <formula2>3500</formula2>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trato" sqref="Y13 JR13 TN13 ADJ13 ANF13 AXB13 BGX13 BQT13 CAP13 CKL13 CUH13 DED13 DNZ13 DXV13 EHR13 ERN13 FBJ13 FLF13 FVB13 GEX13 GOT13 GYP13 HIL13 HSH13 ICD13 ILZ13 IVV13 JFR13 JPN13 JZJ13 KJF13 KTB13 LCX13 LMT13 LWP13 MGL13 MQH13 NAD13 NJZ13 NTV13 ODR13 ONN13 OXJ13 PHF13 PRB13 QAX13 QKT13 QUP13 REL13 ROH13 RYD13 SHZ13 SRV13 TBR13 TLN13 TVJ13 UFF13 UPB13 UYX13 VIT13 VSP13 WCL13 WMH13 WWD13" xr:uid="{00000000-0002-0000-0100-000039000000}">
      <formula1>$G$51001:$G$51004</formula1>
    </dataValidation>
    <dataValidation type="list" allowBlank="1" showInputMessage="1" showErrorMessage="1" errorTitle="Entrada no válida" error="Por favor seleccione un elemento de la lista" promptTitle="Seleccione un elemento de la lista" prompt="_x000a_Conforme a lo pactado en el contrato, seleccione de la lista si hubo ANTICIPO, o PAGO ANTICIPADO, o no se pactó." sqref="AM13 KF13 UB13 ADX13 ANT13 AXP13 BHL13 BRH13 CBD13 CKZ13 CUV13 DER13 DON13 DYJ13 EIF13 ESB13 FBX13 FLT13 FVP13 GFL13 GPH13 GZD13 HIZ13 HSV13 ICR13 IMN13 IWJ13 JGF13 JQB13 JZX13 KJT13 KTP13 LDL13 LNH13 LXD13 MGZ13 MQV13 NAR13 NKN13 NUJ13 OEF13 OOB13 OXX13 PHT13 PRP13 QBL13 QLH13 QVD13 REZ13 ROV13 RYR13 SIN13 SSJ13 TCF13 TMB13 TVX13 UFT13 UPP13 UZL13 VJH13 VTD13 WCZ13 WMV13 WWR13" xr:uid="{00000000-0002-0000-0100-00003A000000}">
      <formula1>$I$51001:$I$51003</formula1>
    </dataValidation>
    <dataValidation type="textLength" allowBlank="1" showInputMessage="1" showErrorMessage="1" error="Escriba un texto " promptTitle="Cualquier contenido" prompt="_x000a_Registre COMPLETO el número de identificación del contratista; si es NIT regístrelo SIN DÍGITO DE VERIFICACIÓN." sqref="AH13 KA13 TW13 ADS13 ANO13 AXK13 BHG13 BRC13 CAY13 CKU13 CUQ13 DEM13 DOI13 DYE13 EIA13 ERW13 FBS13 FLO13 FVK13 GFG13 GPC13 GYY13 HIU13 HSQ13 ICM13 IMI13 IWE13 JGA13 JPW13 JZS13 KJO13 KTK13 LDG13 LNC13 LWY13 MGU13 MQQ13 NAM13 NKI13 NUE13 OEA13 ONW13 OXS13 PHO13 PRK13 QBG13 QLC13 QUY13 REU13 ROQ13 RYM13 SII13 SSE13 TCA13 TLW13 TVS13 UFO13 UPK13 UZG13 VJC13 VSY13 WCU13 WMQ13 WWM13" xr:uid="{00000000-0002-0000-0100-00003B000000}">
      <formula1>0</formula1>
      <formula2>3500</formula2>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WWT13 KH13 UD13 ADZ13 ANV13 AXR13 BHN13 BRJ13 CBF13 CLB13 CUX13 DET13 DOP13 DYL13 EIH13 ESD13 FBZ13 FLV13 FVR13 GFN13 GPJ13 GZF13 HJB13 HSX13 ICT13 IMP13 IWL13 JGH13 JQD13 JZZ13 KJV13 KTR13 LDN13 LNJ13 LXF13 MHB13 MQX13 NAT13 NKP13 NUL13 OEH13 OOD13 OXZ13 PHV13 PRR13 QBN13 QLJ13 QVF13 RFB13 ROX13 RYT13 SIP13 SSL13 TCH13 TMD13 TVZ13 UFV13 UPR13 UZN13 VJJ13 VTF13 WDB13 WMX13" xr:uid="{00000000-0002-0000-0100-00003C000000}">
      <formula1>$J$51003:$J$51006</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INTERVENTOR del contrato_x000a_Si seleccionó SUPERVISOR en la columna 76, seleccione en esta columna 80 la última opción del listado." sqref="Z13 JS13 TO13 ADK13 ANG13 AXC13 BGY13 BQU13 CAQ13 CKM13 CUI13 DEE13 DOA13 DXW13 EHS13 ERO13 FBK13 FLG13 FVC13 GEY13 GOU13 GYQ13 HIM13 HSI13 ICE13 IMA13 IVW13 JFS13 JPO13 JZK13 KJG13 KTC13 LCY13 LMU13 LWQ13 MGM13 MQI13 NAE13 NKA13 NTW13 ODS13 ONO13 OXK13 PHG13 PRC13 QAY13 QKU13 QUQ13 REM13 ROI13 RYE13 SIA13 SRW13 TBS13 TLO13 TVK13 UFG13 UPC13 UYY13 VIU13 VSQ13 WCM13 WMI13 WWE13" xr:uid="{00000000-0002-0000-0100-00003D000000}">
      <formula1>$H$51003:$H$51007</formula1>
    </dataValidation>
    <dataValidation type="textLength" allowBlank="1" showInputMessage="1" showErrorMessage="1" error="Escriba un texto " promptTitle="Cualquier contenido" prompt="_x000a_Registre COMPLETO nombres y apellidos del Contratista si es Persona Natural, o la razón social si es Persona Jurídica." sqref="X13 JQ13 TM13 ADI13 ANE13 AXA13 BGW13 BQS13 CAO13 CKK13 CUG13 DEC13 DNY13 DXU13 EHQ13 ERM13 FBI13 FLE13 FVA13 GEW13 GOS13 GYO13 HIK13 HSG13 ICC13 ILY13 IVU13 JFQ13 JPM13 JZI13 KJE13 KTA13 LCW13 LMS13 LWO13 MGK13 MQG13 NAC13 NJY13 NTU13 ODQ13 ONM13 OXI13 PHE13 PRA13 QAW13 QKS13 QUO13 REK13 ROG13 RYC13 SHY13 SRU13 TBQ13 TLM13 TVI13 UFE13 UPA13 UYW13 VIS13 VSO13 WCK13 WMG13 WWC13" xr:uid="{00000000-0002-0000-0100-00003E000000}">
      <formula1>0</formula1>
      <formula2>3500</formula2>
    </dataValidation>
    <dataValidation type="textLength" allowBlank="1" showInputMessage="1" showErrorMessage="1" error="Escriba un texto _x000a_Maximo 390 Caracteres" promptTitle="Cualquier contenido_x000a_Maximo 390 Caracteres" prompt="_x000a_Registre el número de la CÉDULA DE EXTRANJERÍA del Contratista, SIN PUNTOS NI COMAS." sqref="W13 JP13 TL13 ADH13 AND13 AWZ13 BGV13 BQR13 CAN13 CKJ13 CUF13 DEB13 DNX13 DXT13 EHP13 ERL13 FBH13 FLD13 FUZ13 GEV13 GOR13 GYN13 HIJ13 HSF13 ICB13 ILX13 IVT13 JFP13 JPL13 JZH13 KJD13 KSZ13 LCV13 LMR13 LWN13 MGJ13 MQF13 NAB13 NJX13 NTT13 ODP13 ONL13 OXH13 PHD13 PQZ13 QAV13 QKR13 QUN13 REJ13 ROF13 RYB13 SHX13 SRT13 TBP13 TLL13 TVH13 UFD13 UOZ13 UYV13 VIR13 VSN13 WCJ13 WMF13 WWB13" xr:uid="{00000000-0002-0000-0100-00003F000000}">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l Contratista." sqref="V13 JO13 TK13 ADG13 ANC13 AWY13 BGU13 BQQ13 CAM13 CKI13 CUE13 DEA13 DNW13 DXS13 EHO13 ERK13 FBG13 FLC13 FUY13 GEU13 GOQ13 GYM13 HII13 HSE13 ICA13 ILW13 IVS13 JFO13 JPK13 JZG13 KJC13 KSY13 LCU13 LMQ13 LWM13 MGI13 MQE13 NAA13 NJW13 NTS13 ODO13 ONK13 OXG13 PHC13 PQY13 QAU13 QKQ13 QUM13 REI13 ROE13 RYA13 SHW13 SRS13 TBO13 TLK13 TVG13 UFC13 UOY13 UYU13 VIQ13 VSM13 WCI13 WME13 WWA13" xr:uid="{00000000-0002-0000-0100-000040000000}">
      <formula1>$D$51003:$D$51013</formula1>
    </dataValidation>
    <dataValidation type="decimal" allowBlank="1" showInputMessage="1" showErrorMessage="1" errorTitle="Entrada no válida" error="Por favor escriba un número" promptTitle="Escriba un número en esta casilla" prompt="_x000a_Registre el NIT del Contratista  SIN DÍGITO DE VERIFICACIÓN, NI PUNTOS NI COMAS." sqref="WVZ13 JN13 TJ13 ADF13 ANB13 AWX13 BGT13 BQP13 CAL13 CKH13 CUD13 DDZ13 DNV13 DXR13 EHN13 ERJ13 FBF13 FLB13 FUX13 GET13 GOP13 GYL13 HIH13 HSD13 IBZ13 ILV13 IVR13 JFN13 JPJ13 JZF13 KJB13 KSX13 LCT13 LMP13 LWL13 MGH13 MQD13 MZZ13 NJV13 NTR13 ODN13 ONJ13 OXF13 PHB13 PQX13 QAT13 QKP13 QUL13 REH13 ROD13 RXZ13 SHV13 SRR13 TBN13 TLJ13 TVF13 UFB13 UOX13 UYT13 VIP13 VSL13 WCH13 WMD13" xr:uid="{00000000-0002-0000-0100-000041000000}">
      <formula1>-999999999</formula1>
      <formula2>999999999</formula2>
    </dataValidation>
    <dataValidation type="decimal" allowBlank="1" showInputMessage="1" showErrorMessage="1" errorTitle="Entrada no válida" error="Por favor escriba un número" promptTitle="Escriba un número en esta casilla" prompt="_x000a_Registre el número de la cédula de ciudadanía o del RUT del Contratista SIN PUNTOS NI COMAS" sqref="T13 JM13 TI13 ADE13 ANA13 AWW13 BGS13 BQO13 CAK13 CKG13 CUC13 DDY13 DNU13 DXQ13 EHM13 ERI13 FBE13 FLA13 FUW13 GES13 GOO13 GYK13 HIG13 HSC13 IBY13 ILU13 IVQ13 JFM13 JPI13 JZE13 KJA13 KSW13 LCS13 LMO13 LWK13 MGG13 MQC13 MZY13 NJU13 NTQ13 ODM13 ONI13 OXE13 PHA13 PQW13 QAS13 QKO13 QUK13 REG13 ROC13 RXY13 SHU13 SRQ13 TBM13 TLI13 TVE13 UFA13 UOW13 UYS13 VIO13 VSK13 WCG13 WMC13 WVY13" xr:uid="{00000000-0002-0000-0100-000042000000}">
      <formula1>-99999999999</formula1>
      <formula2>99999999999</formula2>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Contratista, conforme a lo descrito en el contrato." sqref="S13 JL13 TH13 ADD13 AMZ13 AWV13 BGR13 BQN13 CAJ13 CKF13 CUB13 DDX13 DNT13 DXP13 EHL13 ERH13 FBD13 FKZ13 FUV13 GER13 GON13 GYJ13 HIF13 HSB13 IBX13 ILT13 IVP13 JFL13 JPH13 JZD13 KIZ13 KSV13 LCR13 LMN13 LWJ13 MGF13 MQB13 MZX13 NJT13 NTP13 ODL13 ONH13 OXD13 PGZ13 PQV13 QAR13 QKN13 QUJ13 REF13 ROB13 RXX13 SHT13 SRP13 TBL13 TLH13 TVD13 UEZ13 UOV13 UYR13 VIN13 VSJ13 WCF13 WMB13 WVX13" xr:uid="{00000000-0002-0000-0100-000043000000}">
      <formula1>$F$51003:$F$51007</formula1>
    </dataValidation>
    <dataValidation type="list" allowBlank="1" showInputMessage="1" showErrorMessage="1" errorTitle="Entrada no válida" error="Por favor seleccione un elemento de la lista" promptTitle="Seleccione un elemento de la lista" prompt="_x000a_Seleccione de la lista la NATURALEZA JURÍDICA del Contratista" sqref="R13 JK13 TG13 ADC13 AMY13 AWU13 BGQ13 BQM13 CAI13 CKE13 CUA13 DDW13 DNS13 DXO13 EHK13 ERG13 FBC13 FKY13 FUU13 GEQ13 GOM13 GYI13 HIE13 HSA13 IBW13 ILS13 IVO13 JFK13 JPG13 JZC13 KIY13 KSU13 LCQ13 LMM13 LWI13 MGE13 MQA13 MZW13 NJS13 NTO13 ODK13 ONG13 OXC13 PGY13 PQU13 QAQ13 QKM13 QUI13 REE13 ROA13 RXW13 SHS13 SRO13 TBK13 TLG13 TVC13 UEY13 UOU13 UYQ13 VIM13 VSI13 WCE13 WMA13 WVW13" xr:uid="{00000000-0002-0000-0100-000044000000}">
      <formula1>$E$51003:$E$51006</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de donde provienen los recursos del contrato o convenio." sqref="Q13 JJ13 TF13 ADB13 AMX13 AWT13 BGP13 BQL13 CAH13 CKD13 CTZ13 DDV13 DNR13 DXN13 EHJ13 ERF13 FBB13 FKX13 FUT13 GEP13 GOL13 GYH13 HID13 HRZ13 IBV13 ILR13 IVN13 JFJ13 JPF13 JZB13 KIX13 KST13 LCP13 LML13 LWH13 MGD13 MPZ13 MZV13 NJR13 NTN13 ODJ13 ONF13 OXB13 PGX13 PQT13 QAP13 QKL13 QUH13 RED13 RNZ13 RXV13 SHR13 SRN13 TBJ13 TLF13 TVB13 UEX13 UOT13 UYP13 VIL13 VSH13 WCD13 WLZ13 WVV13" xr:uid="{00000000-0002-0000-0100-000045000000}">
      <formula1>$D$51003:$D$51013</formula1>
    </dataValidation>
    <dataValidation type="decimal" allowBlank="1" showInputMessage="1" showErrorMessage="1" errorTitle="Entrada no válida" error="Por favor escriba un número" promptTitle="Escriba un número en esta casilla" prompt="_x000a_Registre el NIT, SIN DÍGITO DE VERIFICACIÓN  de la Entidad de donde provienen los recursos del contrato o convenio." sqref="P13 JI13 TE13 ADA13 AMW13 AWS13 BGO13 BQK13 CAG13 CKC13 CTY13 DDU13 DNQ13 DXM13 EHI13 ERE13 FBA13 FKW13 FUS13 GEO13 GOK13 GYG13 HIC13 HRY13 IBU13 ILQ13 IVM13 JFI13 JPE13 JZA13 KIW13 KSS13 LCO13 LMK13 LWG13 MGC13 MPY13 MZU13 NJQ13 NTM13 ODI13 ONE13 OXA13 PGW13 PQS13 QAO13 QKK13 QUG13 REC13 RNY13 RXU13 SHQ13 SRM13 TBI13 TLE13 TVA13 UEW13 UOS13 UYO13 VIK13 VSG13 WCC13 WLY13 WVU13" xr:uid="{00000000-0002-0000-0100-000046000000}">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SI cuando los recursos provienen de un contrato o convenio interadministrativo realizado con otra Entidad." sqref="O13 JH13 TD13 ACZ13 AMV13 AWR13 BGN13 BQJ13 CAF13 CKB13 CTX13 DDT13 DNP13 DXL13 EHH13 ERD13 FAZ13 FKV13 FUR13 GEN13 GOJ13 GYF13 HIB13 HRX13 IBT13 ILP13 IVL13 JFH13 JPD13 JYZ13 KIV13 KSR13 LCN13 LMJ13 LWF13 MGB13 MPX13 MZT13 NJP13 NTL13 ODH13 OND13 OWZ13 PGV13 PQR13 QAN13 QKJ13 QUF13 REB13 RNX13 RXT13 SHP13 SRL13 TBH13 TLD13 TUZ13 UEV13 UOR13 UYN13 VIJ13 VSF13 WCB13 WLX13 WVT13" xr:uid="{00000000-0002-0000-0100-000047000000}">
      <formula1>$A$51003:$A$51004</formula1>
    </dataValidation>
    <dataValidation type="textLength" allowBlank="1" showInputMessage="1" showErrorMessage="1" error="Escriba un texto _x000a_Maximo 390 Caracteres" promptTitle="Cualquier contenido_x000a_Maximo 390 Caracteres" prompt="_x000a_Si en la columna 20 seleccionó OTRO, registre a qué otra clase de contrato se refiere" sqref="L13 JE13 TA13 ACW13 AMS13 AWO13 BGK13 BQG13 CAC13 CJY13 CTU13 DDQ13 DNM13 DXI13 EHE13 ERA13 FAW13 FKS13 FUO13 GEK13 GOG13 GYC13 HHY13 HRU13 IBQ13 ILM13 IVI13 JFE13 JPA13 JYW13 KIS13 KSO13 LCK13 LMG13 LWC13 MFY13 MPU13 MZQ13 NJM13 NTI13 ODE13 ONA13 OWW13 PGS13 PQO13 QAK13 QKG13 QUC13 RDY13 RNU13 RXQ13 SHM13 SRI13 TBE13 TLA13 TUW13 UES13 UOO13 UYK13 VIG13 VSC13 WBY13 WLU13 WVQ13" xr:uid="{00000000-0002-0000-0100-000048000000}">
      <formula1>0</formula1>
      <formula2>390</formula2>
    </dataValidation>
    <dataValidation type="list" allowBlank="1" showInputMessage="1" showErrorMessage="1" errorTitle="Entrada no válida" error="Por favor seleccione un elemento de la lista" promptTitle="Seleccione un elemento de la lista" prompt="_x000a_Con base en el OBJETO del contrato, seleccione de la lista la CLASE de contratación." sqref="K13 JD13 SZ13 ACV13 AMR13 AWN13 BGJ13 BQF13 CAB13 CJX13 CTT13 DDP13 DNL13 DXH13 EHD13 EQZ13 FAV13 FKR13 FUN13 GEJ13 GOF13 GYB13 HHX13 HRT13 IBP13 ILL13 IVH13 JFD13 JOZ13 JYV13 KIR13 KSN13 LCJ13 LMF13 LWB13 MFX13 MPT13 MZP13 NJL13 NTH13 ODD13 OMZ13 OWV13 PGR13 PQN13 QAJ13 QKF13 QUB13 RDX13 RNT13 RXP13 SHL13 SRH13 TBD13 TKZ13 TUV13 UER13 UON13 UYJ13 VIF13 VSB13 WBX13 WLT13 WVP13" xr:uid="{00000000-0002-0000-0100-000049000000}">
      <formula1>$C$51003:$C$51033</formula1>
    </dataValidation>
    <dataValidation type="list" allowBlank="1" showInputMessage="1" showErrorMessage="1" errorTitle="Entrada no válida" error="Por favor seleccione un elemento de la lista" promptTitle="Seleccione un elemento de la lista" prompt="_x000a_Seleccione EL NÚMERO, según las veces que ha reportado  este contrato en el SIRECI." sqref="WVO13 JC13 SY13 ACU13 AMQ13 AWM13 BGI13 BQE13 CAA13 CJW13 CTS13 DDO13 DNK13 DXG13 EHC13 EQY13 FAU13 FKQ13 FUM13 GEI13 GOE13 GYA13 HHW13 HRS13 IBO13 ILK13 IVG13 JFC13 JOY13 JYU13 KIQ13 KSM13 LCI13 LME13 LWA13 MFW13 MPS13 MZO13 NJK13 NTG13 ODC13 OMY13 OWU13 PGQ13 PQM13 QAI13 QKE13 QUA13 RDW13 RNS13 RXO13 SHK13 SRG13 TBC13 TKY13 TUU13 UEQ13 UOM13 UYI13 VIE13 VSA13 WBW13 WLS13" xr:uid="{00000000-0002-0000-0100-00004A000000}">
      <formula1>$B$51003:$B$51053</formula1>
    </dataValidation>
    <dataValidation type="textLength" allowBlank="1" showInputMessage="1" showErrorMessage="1" error="Escriba un texto _x000a_Maximo 200 Caracteres" promptTitle="Cualquier contenido_x000a_Maximo 200 Caracteres" prompt="_x000a_Si selecciónó la opción NO  de la columna anterior, describa brevemente las razones por las cuales NO se diligencia este formulario en este período de reporte._x000a_(MÁX. 200 CARACTERES)." sqref="D13 IZ13 SV13 ACR13 AMN13 AWJ13 BGF13 BQB13 BZX13 CJT13 CTP13 DDL13 DNH13 DXD13 EGZ13 EQV13 FAR13 FKN13 FUJ13 GEF13 GOB13 GXX13 HHT13 HRP13 IBL13 ILH13 IVD13 JEZ13 JOV13 JYR13 KIN13 KSJ13 LCF13 LMB13 LVX13 MFT13 MPP13 MZL13 NJH13 NTD13 OCZ13 OMV13 OWR13 PGN13 PQJ13 QAF13 QKB13 QTX13 RDT13 RNP13 RXL13 SHH13 SRD13 TAZ13 TKV13 TUR13 UEN13 UOJ13 UYF13 VIB13 VRX13 WBT13 WLP13 WVL13" xr:uid="{00000000-0002-0000-0100-00004B000000}">
      <formula1>0</formula1>
      <formula2>200</formula2>
    </dataValidation>
    <dataValidation type="list" allowBlank="1" showInputMessage="1" showErrorMessage="1" errorTitle="Entrada no válida" error="Por favor seleccione un elemento de la lista" promptTitle="Seleccione un elemento de la lista" prompt="_x000a_Seleccione NO cuando la contratación de la Entidad se realizó por disposiciones legales diferentes al DERECHO PRIVADO." sqref="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xr:uid="{00000000-0002-0000-0100-00004C000000}">
      <formula1>$A$51003:$A$51004</formula1>
    </dataValidation>
    <dataValidation type="date" operator="notEqual" allowBlank="1" showInputMessage="1" showErrorMessage="1" errorTitle="Entrada no válida" error="Por favor escriba una fecha válida (AAAA/MM/DD)" promptTitle="Ingrese una fecha (AAAA/MM/DD)" prompt="_x000a_Registre la fecha en la cual se SUSCRIBIÓ el contrato _x000a_(Formato AAAA/MM/DD)." sqref="F13 JB13 SX13 ACT13 AMP13 AWL13 BGH13 BQD13 BZZ13 CJV13 CTR13 DDN13 DNJ13 DXF13 EHB13 EQX13 FAT13 FKP13 FUL13 GEH13 GOD13 GXZ13 HHV13 HRR13 IBN13 ILJ13 IVF13 JFB13 JOX13 JYT13 KIP13 KSL13 LCH13 LMD13 LVZ13 MFV13 MPR13 MZN13 NJJ13 NTF13 ODB13 OMX13 OWT13 PGP13 PQL13 QAH13 QKD13 QTZ13 RDV13 RNR13 RXN13 SHJ13 SRF13 TBB13 TKX13 TUT13 UEP13 UOL13 UYH13 VID13 VRZ13 WBV13 WLR13 WVN13 AR13 KK13 UG13 AEC13 ANY13 AXU13 BHQ13 BRM13 CBI13 CLE13 CVA13 DEW13 DOS13 DYO13 EIK13 ESG13 FCC13 FLY13 FVU13 GFQ13 GPM13 GZI13 HJE13 HTA13 ICW13 IMS13 IWO13 JGK13 JQG13 KAC13 KJY13 KTU13 LDQ13 LNM13 LXI13 MHE13 MRA13 NAW13 NKS13 NUO13 OEK13 OOG13 OYC13 PHY13 PRU13 QBQ13 QLM13 QVI13 RFE13 RPA13 RYW13 SIS13 SSO13 TCK13 TMG13 TWC13 UFY13 UPU13 UZQ13 VJM13 VTI13 WDE13 WNA13 WWW13" xr:uid="{00000000-0002-0000-0100-00004D000000}">
      <formula1>-99</formula1>
    </dataValidation>
    <dataValidation type="textLength" allowBlank="1" showInputMessage="1" showErrorMessage="1" error="Escriba un texto _x000a_Maximo 390 Caracteres" promptTitle="Cualquier contenido_x000a_Maximo 390 Caracteres" prompt="_x000a_Registre COMPLETO  el número del contrato conforme  a la numeración asignada por la Entidad;_x000a_coloque comilla simple (apóstrofe) ANTES del número." sqref="E13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 xr:uid="{00000000-0002-0000-0100-00004E000000}">
      <formula1>0</formula1>
      <formula2>390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showGridLines="0" workbookViewId="0">
      <selection activeCell="G26" sqref="G26"/>
    </sheetView>
  </sheetViews>
  <sheetFormatPr baseColWidth="10" defaultColWidth="9.140625" defaultRowHeight="15" x14ac:dyDescent="0.25"/>
  <cols>
    <col min="1" max="1" width="9.140625" style="3"/>
    <col min="2" max="2" width="21" style="3" customWidth="1"/>
    <col min="3" max="3" width="32" style="3" customWidth="1"/>
    <col min="4" max="4" width="19" style="3" customWidth="1"/>
    <col min="5" max="5" width="25" style="3" customWidth="1"/>
    <col min="6" max="6" width="21" style="3" customWidth="1"/>
    <col min="7" max="7" width="50" style="3" customWidth="1"/>
    <col min="8" max="8" width="60" style="3" customWidth="1"/>
    <col min="9" max="9" width="49" style="3" customWidth="1"/>
    <col min="10" max="10" width="34" style="3" customWidth="1"/>
    <col min="11" max="11" width="30" style="3" customWidth="1"/>
    <col min="12" max="12" width="39" style="3" customWidth="1"/>
    <col min="13" max="13" width="42" style="3" customWidth="1"/>
    <col min="14" max="14" width="34" style="3" customWidth="1"/>
    <col min="15" max="15" width="54" style="3" customWidth="1"/>
    <col min="16" max="16" width="38" style="3" customWidth="1"/>
    <col min="17" max="17" width="35" style="3" customWidth="1"/>
    <col min="18" max="18" width="24" style="3" customWidth="1"/>
    <col min="19" max="19" width="29" style="3" customWidth="1"/>
    <col min="20" max="20" width="23" style="3" customWidth="1"/>
    <col min="21" max="21" width="19" style="3" customWidth="1"/>
    <col min="22" max="22" width="9.140625" style="3"/>
    <col min="23" max="256" width="8" style="3" hidden="1"/>
    <col min="257" max="16384" width="9.140625" style="3"/>
  </cols>
  <sheetData>
    <row r="1" spans="1:21" x14ac:dyDescent="0.25">
      <c r="B1" s="12" t="s">
        <v>0</v>
      </c>
      <c r="C1" s="12">
        <v>59</v>
      </c>
      <c r="D1" s="10" t="s">
        <v>1</v>
      </c>
      <c r="E1" s="11"/>
      <c r="F1" s="11"/>
    </row>
    <row r="2" spans="1:21" x14ac:dyDescent="0.25">
      <c r="B2" s="12" t="s">
        <v>2</v>
      </c>
      <c r="C2" s="12">
        <v>425</v>
      </c>
      <c r="D2" s="10" t="s">
        <v>272</v>
      </c>
      <c r="E2" s="11"/>
      <c r="F2" s="11"/>
    </row>
    <row r="3" spans="1:21" x14ac:dyDescent="0.25">
      <c r="B3" s="12" t="s">
        <v>4</v>
      </c>
      <c r="C3" s="12">
        <v>1</v>
      </c>
      <c r="D3" s="10"/>
      <c r="E3" s="11"/>
      <c r="F3" s="11"/>
    </row>
    <row r="4" spans="1:21" x14ac:dyDescent="0.25">
      <c r="B4" s="12" t="s">
        <v>5</v>
      </c>
      <c r="C4" s="12">
        <v>66</v>
      </c>
    </row>
    <row r="5" spans="1:21" x14ac:dyDescent="0.25">
      <c r="B5" s="12" t="s">
        <v>6</v>
      </c>
      <c r="C5" s="13">
        <v>43861</v>
      </c>
    </row>
    <row r="6" spans="1:21" x14ac:dyDescent="0.25">
      <c r="B6" s="12" t="s">
        <v>7</v>
      </c>
      <c r="C6" s="12">
        <v>1</v>
      </c>
      <c r="D6" s="12" t="s">
        <v>8</v>
      </c>
    </row>
    <row r="8" spans="1:21" x14ac:dyDescent="0.25">
      <c r="A8" s="12" t="s">
        <v>9</v>
      </c>
      <c r="B8" s="14" t="s">
        <v>273</v>
      </c>
      <c r="C8" s="15"/>
      <c r="D8" s="15"/>
      <c r="E8" s="15"/>
      <c r="F8" s="15"/>
      <c r="G8" s="15"/>
      <c r="H8" s="15"/>
      <c r="I8" s="15"/>
      <c r="J8" s="15"/>
      <c r="K8" s="15"/>
      <c r="L8" s="15"/>
      <c r="M8" s="15"/>
      <c r="N8" s="15"/>
      <c r="O8" s="15"/>
      <c r="P8" s="15"/>
      <c r="Q8" s="15"/>
      <c r="R8" s="15"/>
      <c r="S8" s="15"/>
      <c r="T8" s="15"/>
      <c r="U8" s="15"/>
    </row>
    <row r="9" spans="1:21" x14ac:dyDescent="0.25">
      <c r="C9" s="12">
        <v>2</v>
      </c>
      <c r="D9" s="12">
        <v>3</v>
      </c>
      <c r="E9" s="12">
        <v>4</v>
      </c>
      <c r="F9" s="12">
        <v>8</v>
      </c>
      <c r="G9" s="12">
        <v>9</v>
      </c>
      <c r="H9" s="12">
        <v>10</v>
      </c>
      <c r="I9" s="12">
        <v>11</v>
      </c>
      <c r="J9" s="12">
        <v>12</v>
      </c>
      <c r="K9" s="12">
        <v>16</v>
      </c>
      <c r="L9" s="12">
        <v>20</v>
      </c>
      <c r="M9" s="12">
        <v>24</v>
      </c>
      <c r="N9" s="12">
        <v>28</v>
      </c>
      <c r="O9" s="12">
        <v>32</v>
      </c>
      <c r="P9" s="12">
        <v>36</v>
      </c>
      <c r="Q9" s="12">
        <v>40</v>
      </c>
      <c r="R9" s="12">
        <v>44</v>
      </c>
      <c r="S9" s="12">
        <v>48</v>
      </c>
      <c r="T9" s="12">
        <v>52</v>
      </c>
      <c r="U9" s="12">
        <v>56</v>
      </c>
    </row>
    <row r="10" spans="1:21" ht="30" x14ac:dyDescent="0.25">
      <c r="C10" s="12" t="s">
        <v>11</v>
      </c>
      <c r="D10" s="12" t="s">
        <v>12</v>
      </c>
      <c r="E10" s="12" t="s">
        <v>274</v>
      </c>
      <c r="F10" s="12" t="s">
        <v>275</v>
      </c>
      <c r="G10" s="12" t="s">
        <v>15</v>
      </c>
      <c r="H10" s="12" t="s">
        <v>16</v>
      </c>
      <c r="I10" s="12" t="s">
        <v>17</v>
      </c>
      <c r="J10" s="12" t="s">
        <v>276</v>
      </c>
      <c r="K10" s="12" t="s">
        <v>29</v>
      </c>
      <c r="L10" s="12" t="s">
        <v>30</v>
      </c>
      <c r="M10" s="12" t="s">
        <v>31</v>
      </c>
      <c r="N10" s="12" t="s">
        <v>32</v>
      </c>
      <c r="O10" s="12" t="s">
        <v>33</v>
      </c>
      <c r="P10" s="12" t="s">
        <v>34</v>
      </c>
      <c r="Q10" s="12" t="s">
        <v>35</v>
      </c>
      <c r="R10" s="12" t="s">
        <v>277</v>
      </c>
      <c r="S10" s="12" t="s">
        <v>278</v>
      </c>
      <c r="T10" s="12" t="s">
        <v>279</v>
      </c>
      <c r="U10" s="12" t="s">
        <v>65</v>
      </c>
    </row>
    <row r="11" spans="1:21" s="76" customFormat="1" ht="105" x14ac:dyDescent="0.25">
      <c r="A11" s="88">
        <v>1</v>
      </c>
      <c r="B11" s="91" t="s">
        <v>66</v>
      </c>
      <c r="C11" s="89" t="s">
        <v>81</v>
      </c>
      <c r="D11" s="89" t="s">
        <v>319</v>
      </c>
      <c r="E11" s="89" t="s">
        <v>123</v>
      </c>
      <c r="F11" s="89" t="s">
        <v>67</v>
      </c>
      <c r="G11" s="89" t="s">
        <v>67</v>
      </c>
      <c r="H11" s="89"/>
      <c r="I11" s="89" t="s">
        <v>67</v>
      </c>
      <c r="J11" s="90" t="s">
        <v>67</v>
      </c>
      <c r="K11" s="89" t="s">
        <v>67</v>
      </c>
      <c r="L11" s="89" t="s">
        <v>118</v>
      </c>
      <c r="M11" s="89"/>
      <c r="N11" s="89"/>
      <c r="O11" s="89" t="s">
        <v>146</v>
      </c>
      <c r="P11" s="89" t="s">
        <v>67</v>
      </c>
      <c r="Q11" s="89" t="s">
        <v>67</v>
      </c>
      <c r="R11" s="89" t="s">
        <v>67</v>
      </c>
      <c r="S11" s="89"/>
      <c r="T11" s="89"/>
      <c r="U11" s="89" t="s">
        <v>67</v>
      </c>
    </row>
    <row r="12" spans="1:21" x14ac:dyDescent="0.25">
      <c r="A12" s="12">
        <v>-1</v>
      </c>
      <c r="C12" s="21" t="s">
        <v>67</v>
      </c>
      <c r="D12" s="21" t="s">
        <v>67</v>
      </c>
      <c r="E12" s="21" t="s">
        <v>67</v>
      </c>
      <c r="F12" s="21" t="s">
        <v>67</v>
      </c>
      <c r="G12" s="21" t="s">
        <v>67</v>
      </c>
      <c r="H12" s="21" t="s">
        <v>67</v>
      </c>
      <c r="I12" s="21" t="s">
        <v>67</v>
      </c>
      <c r="J12" s="21" t="s">
        <v>67</v>
      </c>
      <c r="K12" s="21" t="s">
        <v>67</v>
      </c>
      <c r="L12" s="21" t="s">
        <v>67</v>
      </c>
      <c r="M12" s="21" t="s">
        <v>67</v>
      </c>
      <c r="N12" s="21" t="s">
        <v>67</v>
      </c>
      <c r="O12" s="21" t="s">
        <v>67</v>
      </c>
      <c r="P12" s="21" t="s">
        <v>67</v>
      </c>
      <c r="Q12" s="21" t="s">
        <v>67</v>
      </c>
      <c r="R12" s="21" t="s">
        <v>67</v>
      </c>
      <c r="S12" s="21" t="s">
        <v>67</v>
      </c>
      <c r="T12" s="21" t="s">
        <v>67</v>
      </c>
      <c r="U12" s="21" t="s">
        <v>67</v>
      </c>
    </row>
    <row r="13" spans="1:21" x14ac:dyDescent="0.25">
      <c r="A13" s="12">
        <v>999999</v>
      </c>
      <c r="B13" s="3" t="s">
        <v>68</v>
      </c>
      <c r="C13" s="21" t="s">
        <v>67</v>
      </c>
      <c r="D13" s="21" t="s">
        <v>67</v>
      </c>
      <c r="E13" s="21" t="s">
        <v>67</v>
      </c>
      <c r="F13" s="21" t="s">
        <v>67</v>
      </c>
      <c r="G13" s="21" t="s">
        <v>67</v>
      </c>
      <c r="H13" s="21" t="s">
        <v>67</v>
      </c>
      <c r="I13" s="21" t="s">
        <v>67</v>
      </c>
      <c r="J13" s="21" t="s">
        <v>67</v>
      </c>
      <c r="K13" s="21" t="s">
        <v>67</v>
      </c>
      <c r="L13" s="21" t="s">
        <v>67</v>
      </c>
      <c r="M13" s="21" t="s">
        <v>67</v>
      </c>
      <c r="N13" s="21" t="s">
        <v>67</v>
      </c>
      <c r="O13" s="21" t="s">
        <v>67</v>
      </c>
      <c r="P13" s="21" t="s">
        <v>67</v>
      </c>
      <c r="Q13" s="21" t="s">
        <v>67</v>
      </c>
      <c r="R13" s="21" t="s">
        <v>67</v>
      </c>
      <c r="T13" s="21" t="s">
        <v>67</v>
      </c>
      <c r="U13" s="21" t="s">
        <v>67</v>
      </c>
    </row>
    <row r="351003" spans="1:5" x14ac:dyDescent="0.25">
      <c r="A351003" s="3" t="s">
        <v>69</v>
      </c>
      <c r="B351003" s="3" t="s">
        <v>280</v>
      </c>
      <c r="C351003" s="3" t="s">
        <v>74</v>
      </c>
      <c r="D351003" s="3" t="s">
        <v>75</v>
      </c>
      <c r="E351003" s="3" t="s">
        <v>73</v>
      </c>
    </row>
    <row r="351004" spans="1:5" ht="30" x14ac:dyDescent="0.25">
      <c r="A351004" s="3" t="s">
        <v>81</v>
      </c>
      <c r="B351004" s="3" t="s">
        <v>281</v>
      </c>
      <c r="C351004" s="3" t="s">
        <v>86</v>
      </c>
      <c r="D351004" s="3" t="s">
        <v>87</v>
      </c>
      <c r="E351004" s="3" t="s">
        <v>85</v>
      </c>
    </row>
    <row r="351005" spans="1:5" ht="90" x14ac:dyDescent="0.25">
      <c r="B351005" s="3" t="s">
        <v>123</v>
      </c>
      <c r="C351005" s="3" t="s">
        <v>98</v>
      </c>
      <c r="D351005" s="3" t="s">
        <v>99</v>
      </c>
      <c r="E351005" s="3" t="s">
        <v>97</v>
      </c>
    </row>
    <row r="351006" spans="1:5" ht="60" x14ac:dyDescent="0.25">
      <c r="C351006" s="3" t="s">
        <v>109</v>
      </c>
      <c r="D351006" s="3" t="s">
        <v>110</v>
      </c>
      <c r="E351006" s="3" t="s">
        <v>108</v>
      </c>
    </row>
    <row r="351007" spans="1:5" ht="90" x14ac:dyDescent="0.25">
      <c r="D351007" s="3" t="s">
        <v>118</v>
      </c>
      <c r="E351007" s="3" t="s">
        <v>117</v>
      </c>
    </row>
    <row r="351008" spans="1:5" x14ac:dyDescent="0.25">
      <c r="E351008" s="3" t="s">
        <v>125</v>
      </c>
    </row>
    <row r="351009" spans="5:5" x14ac:dyDescent="0.25">
      <c r="E351009" s="3" t="s">
        <v>130</v>
      </c>
    </row>
    <row r="351010" spans="5:5" x14ac:dyDescent="0.25">
      <c r="E351010" s="3" t="s">
        <v>134</v>
      </c>
    </row>
    <row r="351011" spans="5:5" x14ac:dyDescent="0.25">
      <c r="E351011" s="3" t="s">
        <v>138</v>
      </c>
    </row>
    <row r="351012" spans="5:5" x14ac:dyDescent="0.25">
      <c r="E351012" s="3" t="s">
        <v>142</v>
      </c>
    </row>
    <row r="351013" spans="5:5" ht="105" x14ac:dyDescent="0.25">
      <c r="E351013" s="3" t="s">
        <v>146</v>
      </c>
    </row>
  </sheetData>
  <sheetProtection algorithmName="SHA-512" hashValue="7Ai32jRIsj2cQBX2flRl8AkB0qDz0HYnkamNvVcIVttmNtxApoyDam2crmZVaqbXQCrsHHCzQkM0W8V77oxV5A==" saltValue="Xu0vYZ8Ct45F7yAQlejqgg==" spinCount="100000" sheet="1" objects="1" scenarios="1"/>
  <mergeCells count="3">
    <mergeCell ref="B8:U8"/>
    <mergeCell ref="D1:F1"/>
    <mergeCell ref="D2:F3"/>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showGridLines="0" workbookViewId="0">
      <selection activeCell="E20" sqref="E20"/>
    </sheetView>
  </sheetViews>
  <sheetFormatPr baseColWidth="10" defaultColWidth="9.140625" defaultRowHeight="15" x14ac:dyDescent="0.25"/>
  <cols>
    <col min="1" max="1" width="9.140625" style="3"/>
    <col min="2" max="2" width="21" style="3" customWidth="1"/>
    <col min="3" max="3" width="20.28515625" style="3" customWidth="1"/>
    <col min="4" max="4" width="19" style="3" customWidth="1"/>
    <col min="5" max="5" width="31.85546875" style="3" customWidth="1"/>
    <col min="6" max="6" width="35" style="3" customWidth="1"/>
    <col min="7" max="7" width="50" style="3" customWidth="1"/>
    <col min="8" max="8" width="60" style="3" customWidth="1"/>
    <col min="9" max="9" width="49" style="3" customWidth="1"/>
    <col min="10" max="10" width="43" style="3" customWidth="1"/>
    <col min="11" max="11" width="47" style="3" customWidth="1"/>
    <col min="12" max="12" width="36" style="3" customWidth="1"/>
    <col min="13" max="13" width="52" style="3" customWidth="1"/>
    <col min="14" max="14" width="30" style="3" customWidth="1"/>
    <col min="15" max="15" width="46" style="3" customWidth="1"/>
    <col min="16" max="16" width="31" style="3" customWidth="1"/>
    <col min="17" max="17" width="11" style="3" customWidth="1"/>
    <col min="18" max="18" width="34" style="3" customWidth="1"/>
    <col min="19" max="19" width="36" style="3" customWidth="1"/>
    <col min="20" max="20" width="25" style="3" customWidth="1"/>
    <col min="21" max="21" width="39" style="3" customWidth="1"/>
    <col min="22" max="22" width="42" style="3" customWidth="1"/>
    <col min="23" max="23" width="34" style="3" customWidth="1"/>
    <col min="24" max="24" width="54" style="3" customWidth="1"/>
    <col min="25" max="25" width="38" style="3" customWidth="1"/>
    <col min="26" max="26" width="35" style="3" customWidth="1"/>
    <col min="27" max="27" width="38" style="3" customWidth="1"/>
    <col min="28" max="28" width="41" style="3" customWidth="1"/>
    <col min="29" max="29" width="33" style="3" customWidth="1"/>
    <col min="30" max="30" width="53" style="3" customWidth="1"/>
    <col min="31" max="31" width="34" style="3" customWidth="1"/>
    <col min="32" max="32" width="35" style="3" customWidth="1"/>
    <col min="33" max="33" width="15" style="3" customWidth="1"/>
    <col min="34" max="34" width="29" style="3" customWidth="1"/>
    <col min="35" max="35" width="32" style="3" customWidth="1"/>
    <col min="36" max="36" width="37" style="3" customWidth="1"/>
    <col min="37" max="38" width="43" style="3" customWidth="1"/>
    <col min="39" max="39" width="44" style="3" customWidth="1"/>
    <col min="40" max="40" width="38" style="3" customWidth="1"/>
    <col min="41" max="41" width="47" style="3" customWidth="1"/>
    <col min="42" max="42" width="41" style="3" customWidth="1"/>
    <col min="43" max="43" width="19" style="3" customWidth="1"/>
    <col min="44" max="44" width="9.140625" style="3"/>
    <col min="45" max="256" width="8" style="3" hidden="1"/>
    <col min="257" max="16384" width="9.140625" style="3"/>
  </cols>
  <sheetData>
    <row r="1" spans="1:43" x14ac:dyDescent="0.25">
      <c r="B1" s="12" t="s">
        <v>0</v>
      </c>
      <c r="C1" s="12">
        <v>59</v>
      </c>
      <c r="D1" s="10" t="s">
        <v>1</v>
      </c>
      <c r="E1" s="11"/>
      <c r="F1" s="11"/>
    </row>
    <row r="2" spans="1:43" x14ac:dyDescent="0.25">
      <c r="B2" s="12" t="s">
        <v>2</v>
      </c>
      <c r="C2" s="12">
        <v>426</v>
      </c>
      <c r="D2" s="10" t="s">
        <v>282</v>
      </c>
      <c r="E2" s="11"/>
      <c r="F2" s="11"/>
    </row>
    <row r="3" spans="1:43" x14ac:dyDescent="0.25">
      <c r="B3" s="12" t="s">
        <v>4</v>
      </c>
      <c r="C3" s="12">
        <v>1</v>
      </c>
      <c r="D3" s="10"/>
      <c r="E3" s="11"/>
      <c r="F3" s="11"/>
    </row>
    <row r="4" spans="1:43" x14ac:dyDescent="0.25">
      <c r="B4" s="12" t="s">
        <v>5</v>
      </c>
      <c r="C4" s="12">
        <v>66</v>
      </c>
    </row>
    <row r="5" spans="1:43" x14ac:dyDescent="0.25">
      <c r="B5" s="12" t="s">
        <v>6</v>
      </c>
      <c r="C5" s="13">
        <v>43861</v>
      </c>
    </row>
    <row r="6" spans="1:43" x14ac:dyDescent="0.25">
      <c r="B6" s="12" t="s">
        <v>7</v>
      </c>
      <c r="C6" s="12">
        <v>1</v>
      </c>
      <c r="D6" s="12" t="s">
        <v>8</v>
      </c>
    </row>
    <row r="8" spans="1:43" x14ac:dyDescent="0.25">
      <c r="A8" s="12" t="s">
        <v>9</v>
      </c>
      <c r="B8" s="14" t="s">
        <v>283</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row>
    <row r="9" spans="1:43" x14ac:dyDescent="0.25">
      <c r="C9" s="12">
        <v>2</v>
      </c>
      <c r="D9" s="12">
        <v>3</v>
      </c>
      <c r="E9" s="12">
        <v>4</v>
      </c>
      <c r="F9" s="12">
        <v>8</v>
      </c>
      <c r="G9" s="12">
        <v>9</v>
      </c>
      <c r="H9" s="12">
        <v>10</v>
      </c>
      <c r="I9" s="12">
        <v>11</v>
      </c>
      <c r="J9" s="12">
        <v>12</v>
      </c>
      <c r="K9" s="12">
        <v>16</v>
      </c>
      <c r="L9" s="12">
        <v>24</v>
      </c>
      <c r="M9" s="12">
        <v>28</v>
      </c>
      <c r="N9" s="12">
        <v>32</v>
      </c>
      <c r="O9" s="12">
        <v>36</v>
      </c>
      <c r="P9" s="12">
        <v>40</v>
      </c>
      <c r="Q9" s="12">
        <v>44</v>
      </c>
      <c r="R9" s="12">
        <v>48</v>
      </c>
      <c r="S9" s="12">
        <v>52</v>
      </c>
      <c r="T9" s="12">
        <v>56</v>
      </c>
      <c r="U9" s="12">
        <v>60</v>
      </c>
      <c r="V9" s="12">
        <v>64</v>
      </c>
      <c r="W9" s="12">
        <v>68</v>
      </c>
      <c r="X9" s="12">
        <v>72</v>
      </c>
      <c r="Y9" s="12">
        <v>76</v>
      </c>
      <c r="Z9" s="12">
        <v>80</v>
      </c>
      <c r="AA9" s="12">
        <v>84</v>
      </c>
      <c r="AB9" s="12">
        <v>88</v>
      </c>
      <c r="AC9" s="12">
        <v>92</v>
      </c>
      <c r="AD9" s="12">
        <v>96</v>
      </c>
      <c r="AE9" s="12">
        <v>100</v>
      </c>
      <c r="AF9" s="12">
        <v>104</v>
      </c>
      <c r="AG9" s="12">
        <v>108</v>
      </c>
      <c r="AH9" s="12">
        <v>112</v>
      </c>
      <c r="AI9" s="12">
        <v>116</v>
      </c>
      <c r="AJ9" s="12">
        <v>119</v>
      </c>
      <c r="AK9" s="12">
        <v>120</v>
      </c>
      <c r="AL9" s="12">
        <v>124</v>
      </c>
      <c r="AM9" s="12">
        <v>128</v>
      </c>
      <c r="AN9" s="12">
        <v>132</v>
      </c>
      <c r="AO9" s="12">
        <v>136</v>
      </c>
      <c r="AP9" s="12">
        <v>140</v>
      </c>
      <c r="AQ9" s="12">
        <v>144</v>
      </c>
    </row>
    <row r="10" spans="1:43" s="4" customFormat="1" ht="42.75" customHeight="1" thickBot="1" x14ac:dyDescent="0.3">
      <c r="C10" s="12" t="s">
        <v>11</v>
      </c>
      <c r="D10" s="5" t="s">
        <v>12</v>
      </c>
      <c r="E10" s="5" t="s">
        <v>284</v>
      </c>
      <c r="F10" s="5" t="s">
        <v>285</v>
      </c>
      <c r="G10" s="5" t="s">
        <v>15</v>
      </c>
      <c r="H10" s="5" t="s">
        <v>16</v>
      </c>
      <c r="I10" s="5" t="s">
        <v>17</v>
      </c>
      <c r="J10" s="5" t="s">
        <v>286</v>
      </c>
      <c r="K10" s="5" t="s">
        <v>18</v>
      </c>
      <c r="L10" s="5" t="s">
        <v>287</v>
      </c>
      <c r="M10" s="5" t="s">
        <v>288</v>
      </c>
      <c r="N10" s="5" t="s">
        <v>289</v>
      </c>
      <c r="O10" s="5" t="s">
        <v>290</v>
      </c>
      <c r="P10" s="5" t="s">
        <v>291</v>
      </c>
      <c r="Q10" s="5" t="s">
        <v>292</v>
      </c>
      <c r="R10" s="5" t="s">
        <v>36</v>
      </c>
      <c r="S10" s="5" t="s">
        <v>37</v>
      </c>
      <c r="T10" s="5" t="s">
        <v>39</v>
      </c>
      <c r="U10" s="5" t="s">
        <v>40</v>
      </c>
      <c r="V10" s="5" t="s">
        <v>41</v>
      </c>
      <c r="W10" s="5" t="s">
        <v>293</v>
      </c>
      <c r="X10" s="5" t="s">
        <v>43</v>
      </c>
      <c r="Y10" s="5" t="s">
        <v>44</v>
      </c>
      <c r="Z10" s="5" t="s">
        <v>45</v>
      </c>
      <c r="AA10" s="5" t="s">
        <v>46</v>
      </c>
      <c r="AB10" s="5" t="s">
        <v>47</v>
      </c>
      <c r="AC10" s="5" t="s">
        <v>48</v>
      </c>
      <c r="AD10" s="5" t="s">
        <v>49</v>
      </c>
      <c r="AE10" s="5" t="s">
        <v>51</v>
      </c>
      <c r="AF10" s="5" t="s">
        <v>294</v>
      </c>
      <c r="AG10" s="5" t="s">
        <v>55</v>
      </c>
      <c r="AH10" s="5" t="s">
        <v>56</v>
      </c>
      <c r="AI10" s="5" t="s">
        <v>57</v>
      </c>
      <c r="AJ10" s="5" t="s">
        <v>295</v>
      </c>
      <c r="AK10" s="5" t="s">
        <v>296</v>
      </c>
      <c r="AL10" s="5" t="s">
        <v>297</v>
      </c>
      <c r="AM10" s="5" t="s">
        <v>61</v>
      </c>
      <c r="AN10" s="5" t="s">
        <v>62</v>
      </c>
      <c r="AO10" s="5" t="s">
        <v>63</v>
      </c>
      <c r="AP10" s="5" t="s">
        <v>64</v>
      </c>
      <c r="AQ10" s="5" t="s">
        <v>65</v>
      </c>
    </row>
    <row r="11" spans="1:43" s="76" customFormat="1" ht="93" customHeight="1" thickBot="1" x14ac:dyDescent="0.3">
      <c r="A11" s="92">
        <v>1</v>
      </c>
      <c r="B11" s="76" t="s">
        <v>66</v>
      </c>
      <c r="C11" s="22" t="s">
        <v>81</v>
      </c>
      <c r="D11" s="22" t="s">
        <v>333</v>
      </c>
      <c r="E11" s="22" t="s">
        <v>123</v>
      </c>
      <c r="F11" s="22" t="s">
        <v>67</v>
      </c>
      <c r="G11" s="22" t="s">
        <v>67</v>
      </c>
      <c r="H11" s="22"/>
      <c r="I11" s="22" t="s">
        <v>67</v>
      </c>
      <c r="J11" s="93" t="s">
        <v>67</v>
      </c>
      <c r="K11" s="22" t="s">
        <v>235</v>
      </c>
      <c r="L11" s="22" t="s">
        <v>67</v>
      </c>
      <c r="M11" s="22"/>
      <c r="N11" s="22"/>
      <c r="O11" s="22" t="s">
        <v>146</v>
      </c>
      <c r="P11" s="22" t="s">
        <v>67</v>
      </c>
      <c r="Q11" s="22"/>
      <c r="R11" s="22" t="s">
        <v>126</v>
      </c>
      <c r="S11" s="22" t="s">
        <v>123</v>
      </c>
      <c r="T11" s="22" t="s">
        <v>109</v>
      </c>
      <c r="U11" s="22" t="s">
        <v>121</v>
      </c>
      <c r="V11" s="22"/>
      <c r="W11" s="22"/>
      <c r="X11" s="22" t="s">
        <v>146</v>
      </c>
      <c r="Y11" s="22" t="s">
        <v>67</v>
      </c>
      <c r="Z11" s="22" t="s">
        <v>67</v>
      </c>
      <c r="AA11" s="22" t="s">
        <v>301</v>
      </c>
      <c r="AB11" s="22"/>
      <c r="AC11" s="22"/>
      <c r="AD11" s="22" t="s">
        <v>146</v>
      </c>
      <c r="AE11" s="22" t="s">
        <v>67</v>
      </c>
      <c r="AF11" s="22"/>
      <c r="AG11" s="22" t="s">
        <v>113</v>
      </c>
      <c r="AH11" s="22">
        <v>0</v>
      </c>
      <c r="AI11" s="22">
        <v>0</v>
      </c>
      <c r="AJ11" s="93" t="s">
        <v>67</v>
      </c>
      <c r="AK11" s="93" t="s">
        <v>67</v>
      </c>
      <c r="AL11" s="93" t="s">
        <v>67</v>
      </c>
      <c r="AM11" s="22">
        <v>0</v>
      </c>
      <c r="AN11" s="22">
        <v>0</v>
      </c>
      <c r="AO11" s="22">
        <v>0</v>
      </c>
      <c r="AP11" s="22">
        <v>0</v>
      </c>
      <c r="AQ11" s="22" t="s">
        <v>67</v>
      </c>
    </row>
    <row r="12" spans="1:43" x14ac:dyDescent="0.25">
      <c r="A12" s="12">
        <v>-1</v>
      </c>
      <c r="C12" s="21" t="s">
        <v>67</v>
      </c>
      <c r="D12" s="21" t="s">
        <v>67</v>
      </c>
      <c r="E12" s="21" t="s">
        <v>67</v>
      </c>
      <c r="F12" s="21" t="s">
        <v>67</v>
      </c>
      <c r="G12" s="21" t="s">
        <v>67</v>
      </c>
      <c r="H12" s="21" t="s">
        <v>67</v>
      </c>
      <c r="I12" s="21" t="s">
        <v>67</v>
      </c>
      <c r="J12" s="21" t="s">
        <v>67</v>
      </c>
      <c r="K12" s="21" t="s">
        <v>67</v>
      </c>
      <c r="L12" s="21" t="s">
        <v>67</v>
      </c>
      <c r="M12" s="21" t="s">
        <v>67</v>
      </c>
      <c r="N12" s="21" t="s">
        <v>67</v>
      </c>
      <c r="O12" s="21" t="s">
        <v>67</v>
      </c>
      <c r="P12" s="21" t="s">
        <v>67</v>
      </c>
      <c r="Q12" s="21" t="s">
        <v>67</v>
      </c>
      <c r="R12" s="21" t="s">
        <v>67</v>
      </c>
      <c r="S12" s="21" t="s">
        <v>67</v>
      </c>
      <c r="T12" s="21" t="s">
        <v>67</v>
      </c>
      <c r="U12" s="21" t="s">
        <v>67</v>
      </c>
      <c r="V12" s="21" t="s">
        <v>67</v>
      </c>
      <c r="W12" s="21" t="s">
        <v>67</v>
      </c>
      <c r="X12" s="21" t="s">
        <v>67</v>
      </c>
      <c r="Y12" s="21" t="s">
        <v>67</v>
      </c>
      <c r="Z12" s="21" t="s">
        <v>67</v>
      </c>
      <c r="AA12" s="21" t="s">
        <v>67</v>
      </c>
      <c r="AB12" s="21" t="s">
        <v>67</v>
      </c>
      <c r="AC12" s="21" t="s">
        <v>67</v>
      </c>
      <c r="AD12" s="21" t="s">
        <v>67</v>
      </c>
      <c r="AE12" s="21" t="s">
        <v>67</v>
      </c>
      <c r="AF12" s="21" t="s">
        <v>67</v>
      </c>
      <c r="AG12" s="21" t="s">
        <v>67</v>
      </c>
      <c r="AH12" s="21" t="s">
        <v>67</v>
      </c>
      <c r="AI12" s="21" t="s">
        <v>67</v>
      </c>
      <c r="AJ12" s="21" t="s">
        <v>67</v>
      </c>
      <c r="AK12" s="21" t="s">
        <v>67</v>
      </c>
      <c r="AL12" s="21" t="s">
        <v>67</v>
      </c>
      <c r="AM12" s="21" t="s">
        <v>67</v>
      </c>
      <c r="AN12" s="21" t="s">
        <v>67</v>
      </c>
      <c r="AO12" s="21" t="s">
        <v>67</v>
      </c>
      <c r="AP12" s="21" t="s">
        <v>67</v>
      </c>
      <c r="AQ12" s="21" t="s">
        <v>67</v>
      </c>
    </row>
    <row r="13" spans="1:43" x14ac:dyDescent="0.25">
      <c r="A13" s="12">
        <v>999999</v>
      </c>
      <c r="B13" s="3" t="s">
        <v>68</v>
      </c>
      <c r="C13" s="21" t="s">
        <v>67</v>
      </c>
      <c r="D13" s="21" t="s">
        <v>67</v>
      </c>
      <c r="E13" s="21" t="s">
        <v>67</v>
      </c>
      <c r="F13" s="21" t="s">
        <v>67</v>
      </c>
      <c r="G13" s="21" t="s">
        <v>67</v>
      </c>
      <c r="H13" s="21" t="s">
        <v>67</v>
      </c>
      <c r="I13" s="21" t="s">
        <v>67</v>
      </c>
      <c r="J13" s="21" t="s">
        <v>67</v>
      </c>
      <c r="K13" s="21" t="s">
        <v>67</v>
      </c>
      <c r="L13" s="21" t="s">
        <v>67</v>
      </c>
      <c r="N13" s="21" t="s">
        <v>67</v>
      </c>
      <c r="O13" s="21" t="s">
        <v>67</v>
      </c>
      <c r="P13" s="21" t="s">
        <v>67</v>
      </c>
      <c r="Q13" s="21" t="s">
        <v>67</v>
      </c>
      <c r="R13" s="21" t="s">
        <v>67</v>
      </c>
      <c r="S13" s="21" t="s">
        <v>67</v>
      </c>
      <c r="T13" s="21" t="s">
        <v>67</v>
      </c>
      <c r="U13" s="21" t="s">
        <v>67</v>
      </c>
      <c r="V13" s="21" t="s">
        <v>67</v>
      </c>
      <c r="W13" s="21" t="s">
        <v>67</v>
      </c>
      <c r="X13" s="21" t="s">
        <v>67</v>
      </c>
      <c r="Y13" s="21" t="s">
        <v>67</v>
      </c>
      <c r="Z13" s="21" t="s">
        <v>67</v>
      </c>
      <c r="AA13" s="21" t="s">
        <v>67</v>
      </c>
      <c r="AB13" s="21" t="s">
        <v>67</v>
      </c>
      <c r="AC13" s="21" t="s">
        <v>67</v>
      </c>
      <c r="AD13" s="21" t="s">
        <v>67</v>
      </c>
      <c r="AE13" s="21" t="s">
        <v>67</v>
      </c>
      <c r="AF13" s="21" t="s">
        <v>67</v>
      </c>
      <c r="AG13" s="21" t="s">
        <v>67</v>
      </c>
      <c r="AI13" s="21" t="s">
        <v>67</v>
      </c>
      <c r="AJ13" s="21" t="s">
        <v>67</v>
      </c>
      <c r="AK13" s="21" t="s">
        <v>67</v>
      </c>
      <c r="AL13" s="21" t="s">
        <v>67</v>
      </c>
      <c r="AM13" s="21" t="s">
        <v>67</v>
      </c>
      <c r="AN13" s="21" t="s">
        <v>67</v>
      </c>
      <c r="AO13" s="21" t="s">
        <v>67</v>
      </c>
      <c r="AP13" s="21" t="s">
        <v>67</v>
      </c>
      <c r="AQ13" s="21" t="s">
        <v>67</v>
      </c>
    </row>
    <row r="351003" spans="1:10" ht="60" x14ac:dyDescent="0.25">
      <c r="A351003" s="3" t="s">
        <v>69</v>
      </c>
      <c r="B351003" s="3" t="s">
        <v>298</v>
      </c>
      <c r="C351003" s="3" t="s">
        <v>70</v>
      </c>
      <c r="D351003" s="3" t="s">
        <v>73</v>
      </c>
      <c r="E351003" s="3" t="s">
        <v>76</v>
      </c>
      <c r="F351003" s="3" t="s">
        <v>77</v>
      </c>
      <c r="G351003" s="3" t="s">
        <v>78</v>
      </c>
      <c r="H351003" s="3" t="s">
        <v>75</v>
      </c>
      <c r="I351003" s="3" t="s">
        <v>75</v>
      </c>
      <c r="J351003" s="3" t="s">
        <v>80</v>
      </c>
    </row>
    <row r="351004" spans="1:10" ht="60" x14ac:dyDescent="0.25">
      <c r="A351004" s="3" t="s">
        <v>81</v>
      </c>
      <c r="B351004" s="3" t="s">
        <v>299</v>
      </c>
      <c r="C351004" s="3" t="s">
        <v>82</v>
      </c>
      <c r="D351004" s="3" t="s">
        <v>85</v>
      </c>
      <c r="E351004" s="3" t="s">
        <v>88</v>
      </c>
      <c r="F351004" s="3" t="s">
        <v>89</v>
      </c>
      <c r="G351004" s="3" t="s">
        <v>90</v>
      </c>
      <c r="H351004" s="3" t="s">
        <v>91</v>
      </c>
      <c r="I351004" s="3" t="s">
        <v>300</v>
      </c>
      <c r="J351004" s="3" t="s">
        <v>93</v>
      </c>
    </row>
    <row r="351005" spans="1:10" ht="105" x14ac:dyDescent="0.25">
      <c r="B351005" s="3" t="s">
        <v>123</v>
      </c>
      <c r="C351005" s="3" t="s">
        <v>94</v>
      </c>
      <c r="D351005" s="3" t="s">
        <v>97</v>
      </c>
      <c r="E351005" s="3" t="s">
        <v>100</v>
      </c>
      <c r="F351005" s="3" t="s">
        <v>101</v>
      </c>
      <c r="G351005" s="3" t="s">
        <v>102</v>
      </c>
      <c r="H351005" s="3" t="s">
        <v>99</v>
      </c>
      <c r="I351005" s="3" t="s">
        <v>99</v>
      </c>
      <c r="J351005" s="3" t="s">
        <v>104</v>
      </c>
    </row>
    <row r="351006" spans="1:10" ht="75" x14ac:dyDescent="0.25">
      <c r="C351006" s="3" t="s">
        <v>105</v>
      </c>
      <c r="D351006" s="3" t="s">
        <v>108</v>
      </c>
      <c r="E351006" s="3" t="s">
        <v>111</v>
      </c>
      <c r="F351006" s="3" t="s">
        <v>112</v>
      </c>
      <c r="G351006" s="3" t="s">
        <v>109</v>
      </c>
      <c r="H351006" s="3" t="s">
        <v>110</v>
      </c>
      <c r="I351006" s="3" t="s">
        <v>301</v>
      </c>
      <c r="J351006" s="3" t="s">
        <v>113</v>
      </c>
    </row>
    <row r="351007" spans="1:10" ht="75" x14ac:dyDescent="0.25">
      <c r="C351007" s="3" t="s">
        <v>114</v>
      </c>
      <c r="D351007" s="3" t="s">
        <v>117</v>
      </c>
      <c r="E351007" s="3" t="s">
        <v>119</v>
      </c>
      <c r="F351007" s="3" t="s">
        <v>120</v>
      </c>
      <c r="H351007" s="3" t="s">
        <v>121</v>
      </c>
    </row>
    <row r="351008" spans="1:10" ht="75" x14ac:dyDescent="0.25">
      <c r="C351008" s="3" t="s">
        <v>122</v>
      </c>
      <c r="D351008" s="3" t="s">
        <v>125</v>
      </c>
      <c r="E351008" s="3" t="s">
        <v>126</v>
      </c>
      <c r="F351008" s="3" t="s">
        <v>127</v>
      </c>
    </row>
    <row r="351009" spans="3:6" ht="45" x14ac:dyDescent="0.25">
      <c r="C351009" s="3" t="s">
        <v>128</v>
      </c>
      <c r="D351009" s="3" t="s">
        <v>130</v>
      </c>
      <c r="F351009" s="3" t="s">
        <v>131</v>
      </c>
    </row>
    <row r="351010" spans="3:6" x14ac:dyDescent="0.25">
      <c r="C351010" s="3" t="s">
        <v>132</v>
      </c>
      <c r="D351010" s="3" t="s">
        <v>134</v>
      </c>
      <c r="F351010" s="3" t="s">
        <v>135</v>
      </c>
    </row>
    <row r="351011" spans="3:6" x14ac:dyDescent="0.25">
      <c r="C351011" s="3" t="s">
        <v>136</v>
      </c>
      <c r="D351011" s="3" t="s">
        <v>138</v>
      </c>
      <c r="F351011" s="3" t="s">
        <v>139</v>
      </c>
    </row>
    <row r="351012" spans="3:6" x14ac:dyDescent="0.25">
      <c r="C351012" s="3" t="s">
        <v>140</v>
      </c>
      <c r="D351012" s="3" t="s">
        <v>142</v>
      </c>
      <c r="F351012" s="3" t="s">
        <v>143</v>
      </c>
    </row>
    <row r="351013" spans="3:6" ht="105" x14ac:dyDescent="0.25">
      <c r="C351013" s="3" t="s">
        <v>144</v>
      </c>
      <c r="D351013" s="3" t="s">
        <v>146</v>
      </c>
      <c r="F351013" s="3" t="s">
        <v>147</v>
      </c>
    </row>
    <row r="351014" spans="3:6" ht="30" x14ac:dyDescent="0.25">
      <c r="C351014" s="3" t="s">
        <v>148</v>
      </c>
      <c r="F351014" s="3" t="s">
        <v>150</v>
      </c>
    </row>
    <row r="351015" spans="3:6" ht="30" x14ac:dyDescent="0.25">
      <c r="C351015" s="3" t="s">
        <v>151</v>
      </c>
      <c r="F351015" s="3" t="s">
        <v>153</v>
      </c>
    </row>
    <row r="351016" spans="3:6" ht="45" x14ac:dyDescent="0.25">
      <c r="C351016" s="3" t="s">
        <v>154</v>
      </c>
      <c r="F351016" s="3" t="s">
        <v>156</v>
      </c>
    </row>
    <row r="351017" spans="3:6" ht="45" x14ac:dyDescent="0.25">
      <c r="C351017" s="3" t="s">
        <v>157</v>
      </c>
      <c r="F351017" s="3" t="s">
        <v>159</v>
      </c>
    </row>
    <row r="351018" spans="3:6" ht="45" x14ac:dyDescent="0.25">
      <c r="C351018" s="3" t="s">
        <v>160</v>
      </c>
      <c r="F351018" s="3" t="s">
        <v>162</v>
      </c>
    </row>
    <row r="351019" spans="3:6" ht="45" x14ac:dyDescent="0.25">
      <c r="C351019" s="3" t="s">
        <v>163</v>
      </c>
      <c r="F351019" s="3" t="s">
        <v>165</v>
      </c>
    </row>
    <row r="351020" spans="3:6" ht="30" x14ac:dyDescent="0.25">
      <c r="C351020" s="3" t="s">
        <v>166</v>
      </c>
      <c r="F351020" s="3" t="s">
        <v>168</v>
      </c>
    </row>
    <row r="351021" spans="3:6" ht="30" x14ac:dyDescent="0.25">
      <c r="C351021" s="3" t="s">
        <v>169</v>
      </c>
      <c r="F351021" s="3" t="s">
        <v>171</v>
      </c>
    </row>
    <row r="351022" spans="3:6" ht="45" x14ac:dyDescent="0.25">
      <c r="C351022" s="3" t="s">
        <v>172</v>
      </c>
      <c r="F351022" s="3" t="s">
        <v>174</v>
      </c>
    </row>
    <row r="351023" spans="3:6" ht="30" x14ac:dyDescent="0.25">
      <c r="C351023" s="3" t="s">
        <v>175</v>
      </c>
      <c r="F351023" s="3" t="s">
        <v>176</v>
      </c>
    </row>
    <row r="351024" spans="3:6" ht="45" x14ac:dyDescent="0.25">
      <c r="C351024" s="3" t="s">
        <v>177</v>
      </c>
      <c r="F351024" s="3" t="s">
        <v>178</v>
      </c>
    </row>
    <row r="351025" spans="3:6" ht="45" x14ac:dyDescent="0.25">
      <c r="C351025" s="3" t="s">
        <v>179</v>
      </c>
      <c r="F351025" s="3" t="s">
        <v>180</v>
      </c>
    </row>
    <row r="351026" spans="3:6" ht="30" x14ac:dyDescent="0.25">
      <c r="C351026" s="3" t="s">
        <v>181</v>
      </c>
      <c r="F351026" s="3" t="s">
        <v>182</v>
      </c>
    </row>
    <row r="351027" spans="3:6" ht="45" x14ac:dyDescent="0.25">
      <c r="C351027" s="3" t="s">
        <v>183</v>
      </c>
      <c r="F351027" s="3" t="s">
        <v>184</v>
      </c>
    </row>
    <row r="351028" spans="3:6" ht="45" x14ac:dyDescent="0.25">
      <c r="C351028" s="3" t="s">
        <v>185</v>
      </c>
      <c r="F351028" s="3" t="s">
        <v>186</v>
      </c>
    </row>
    <row r="351029" spans="3:6" ht="45" x14ac:dyDescent="0.25">
      <c r="C351029" s="3" t="s">
        <v>187</v>
      </c>
      <c r="F351029" s="3" t="s">
        <v>188</v>
      </c>
    </row>
    <row r="351030" spans="3:6" ht="30" x14ac:dyDescent="0.25">
      <c r="C351030" s="3" t="s">
        <v>189</v>
      </c>
      <c r="F351030" s="3" t="s">
        <v>190</v>
      </c>
    </row>
    <row r="351031" spans="3:6" ht="30" x14ac:dyDescent="0.25">
      <c r="C351031" s="3" t="s">
        <v>191</v>
      </c>
      <c r="F351031" s="3" t="s">
        <v>192</v>
      </c>
    </row>
    <row r="351032" spans="3:6" ht="30" x14ac:dyDescent="0.25">
      <c r="C351032" s="3" t="s">
        <v>193</v>
      </c>
      <c r="F351032" s="3" t="s">
        <v>194</v>
      </c>
    </row>
    <row r="351033" spans="3:6" ht="45" x14ac:dyDescent="0.25">
      <c r="C351033" s="3" t="s">
        <v>195</v>
      </c>
      <c r="F351033" s="3" t="s">
        <v>196</v>
      </c>
    </row>
    <row r="351034" spans="3:6" ht="30" x14ac:dyDescent="0.25">
      <c r="C351034" s="3" t="s">
        <v>197</v>
      </c>
      <c r="F351034" s="3" t="s">
        <v>198</v>
      </c>
    </row>
    <row r="351035" spans="3:6" x14ac:dyDescent="0.25">
      <c r="C351035" s="3" t="s">
        <v>199</v>
      </c>
      <c r="F351035" s="3" t="s">
        <v>200</v>
      </c>
    </row>
    <row r="351036" spans="3:6" ht="45" x14ac:dyDescent="0.25">
      <c r="C351036" s="3" t="s">
        <v>201</v>
      </c>
      <c r="F351036" s="3" t="s">
        <v>202</v>
      </c>
    </row>
    <row r="351037" spans="3:6" ht="45" x14ac:dyDescent="0.25">
      <c r="C351037" s="3" t="s">
        <v>203</v>
      </c>
      <c r="F351037" s="3" t="s">
        <v>204</v>
      </c>
    </row>
    <row r="351038" spans="3:6" ht="45" x14ac:dyDescent="0.25">
      <c r="C351038" s="3" t="s">
        <v>205</v>
      </c>
      <c r="F351038" s="3" t="s">
        <v>206</v>
      </c>
    </row>
    <row r="351039" spans="3:6" ht="45" x14ac:dyDescent="0.25">
      <c r="C351039" s="3" t="s">
        <v>207</v>
      </c>
      <c r="F351039" s="3" t="s">
        <v>208</v>
      </c>
    </row>
    <row r="351040" spans="3:6" ht="45" x14ac:dyDescent="0.25">
      <c r="C351040" s="3" t="s">
        <v>209</v>
      </c>
      <c r="F351040" s="3" t="s">
        <v>210</v>
      </c>
    </row>
    <row r="351041" spans="3:6" ht="30" x14ac:dyDescent="0.25">
      <c r="C351041" s="3" t="s">
        <v>211</v>
      </c>
      <c r="F351041" s="3" t="s">
        <v>212</v>
      </c>
    </row>
    <row r="351042" spans="3:6" ht="30" x14ac:dyDescent="0.25">
      <c r="C351042" s="3" t="s">
        <v>213</v>
      </c>
      <c r="F351042" s="3" t="s">
        <v>214</v>
      </c>
    </row>
    <row r="351043" spans="3:6" ht="30" x14ac:dyDescent="0.25">
      <c r="C351043" s="3" t="s">
        <v>215</v>
      </c>
      <c r="F351043" s="3" t="s">
        <v>216</v>
      </c>
    </row>
    <row r="351044" spans="3:6" ht="45" x14ac:dyDescent="0.25">
      <c r="C351044" s="3" t="s">
        <v>217</v>
      </c>
      <c r="F351044" s="3" t="s">
        <v>218</v>
      </c>
    </row>
    <row r="351045" spans="3:6" ht="45" x14ac:dyDescent="0.25">
      <c r="C351045" s="3" t="s">
        <v>219</v>
      </c>
      <c r="F351045" s="3" t="s">
        <v>220</v>
      </c>
    </row>
    <row r="351046" spans="3:6" ht="45" x14ac:dyDescent="0.25">
      <c r="C351046" s="3" t="s">
        <v>221</v>
      </c>
      <c r="F351046" s="3" t="s">
        <v>222</v>
      </c>
    </row>
    <row r="351047" spans="3:6" ht="30" x14ac:dyDescent="0.25">
      <c r="C351047" s="3" t="s">
        <v>223</v>
      </c>
      <c r="F351047" s="3" t="s">
        <v>224</v>
      </c>
    </row>
    <row r="351048" spans="3:6" ht="45" x14ac:dyDescent="0.25">
      <c r="C351048" s="3" t="s">
        <v>225</v>
      </c>
      <c r="F351048" s="3" t="s">
        <v>226</v>
      </c>
    </row>
    <row r="351049" spans="3:6" ht="45" x14ac:dyDescent="0.25">
      <c r="C351049" s="3" t="s">
        <v>227</v>
      </c>
      <c r="F351049" s="3" t="s">
        <v>228</v>
      </c>
    </row>
    <row r="351050" spans="3:6" ht="45" x14ac:dyDescent="0.25">
      <c r="C351050" s="3" t="s">
        <v>229</v>
      </c>
      <c r="F351050" s="3" t="s">
        <v>230</v>
      </c>
    </row>
    <row r="351051" spans="3:6" ht="45" x14ac:dyDescent="0.25">
      <c r="C351051" s="3" t="s">
        <v>231</v>
      </c>
      <c r="F351051" s="3" t="s">
        <v>232</v>
      </c>
    </row>
    <row r="351052" spans="3:6" ht="30" x14ac:dyDescent="0.25">
      <c r="C351052" s="3" t="s">
        <v>233</v>
      </c>
      <c r="F351052" s="3" t="s">
        <v>234</v>
      </c>
    </row>
    <row r="351053" spans="3:6" ht="60" x14ac:dyDescent="0.25">
      <c r="C351053" s="3" t="s">
        <v>235</v>
      </c>
      <c r="F351053" s="3" t="s">
        <v>236</v>
      </c>
    </row>
    <row r="351054" spans="3:6" ht="45" x14ac:dyDescent="0.25">
      <c r="F351054" s="3" t="s">
        <v>237</v>
      </c>
    </row>
    <row r="351055" spans="3:6" ht="30" x14ac:dyDescent="0.25">
      <c r="F351055" s="3" t="s">
        <v>238</v>
      </c>
    </row>
    <row r="351056" spans="3:6" ht="45" x14ac:dyDescent="0.25">
      <c r="F351056" s="3" t="s">
        <v>239</v>
      </c>
    </row>
    <row r="351057" spans="6:6" ht="60" x14ac:dyDescent="0.25">
      <c r="F351057" s="3" t="s">
        <v>123</v>
      </c>
    </row>
  </sheetData>
  <sheetProtection algorithmName="SHA-512" hashValue="MJwnGa3MhuaWyoe/Uvlx2CiowpW/Pr8OaPhgYD0BGN9l3bTE34wFRl5l9HxEMW9KJysgwRBopWeKUJj+oloUcw==" saltValue="shNZTz2cgRlnTOViRBGvTw==" spinCount="100000" sheet="1" objects="1" scenarios="1"/>
  <mergeCells count="3">
    <mergeCell ref="B8:AQ8"/>
    <mergeCell ref="D1:F1"/>
    <mergeCell ref="D2:F3"/>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showGridLines="0" workbookViewId="0">
      <selection activeCell="H26" sqref="H26"/>
    </sheetView>
  </sheetViews>
  <sheetFormatPr baseColWidth="10" defaultColWidth="9.140625" defaultRowHeight="15" x14ac:dyDescent="0.25"/>
  <cols>
    <col min="2" max="2" width="16" customWidth="1"/>
    <col min="3" max="3" width="32" customWidth="1"/>
    <col min="4" max="4" width="29.140625" customWidth="1"/>
    <col min="5" max="5" width="18" customWidth="1"/>
    <col min="6" max="6" width="32" customWidth="1"/>
    <col min="7" max="7" width="32.85546875"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8" t="s">
        <v>1</v>
      </c>
      <c r="E1" s="9"/>
      <c r="F1" s="9"/>
    </row>
    <row r="2" spans="1:18" x14ac:dyDescent="0.25">
      <c r="B2" s="1" t="s">
        <v>2</v>
      </c>
      <c r="C2" s="1">
        <v>427</v>
      </c>
      <c r="D2" s="10" t="s">
        <v>302</v>
      </c>
      <c r="E2" s="11"/>
      <c r="F2" s="11"/>
    </row>
    <row r="3" spans="1:18" x14ac:dyDescent="0.25">
      <c r="B3" s="1" t="s">
        <v>4</v>
      </c>
      <c r="C3" s="1">
        <v>1</v>
      </c>
      <c r="D3" s="10"/>
      <c r="E3" s="11"/>
      <c r="F3" s="11"/>
    </row>
    <row r="4" spans="1:18" x14ac:dyDescent="0.25">
      <c r="B4" s="1" t="s">
        <v>5</v>
      </c>
      <c r="C4" s="1">
        <v>66</v>
      </c>
    </row>
    <row r="5" spans="1:18" x14ac:dyDescent="0.25">
      <c r="B5" s="1" t="s">
        <v>6</v>
      </c>
      <c r="C5" s="2">
        <v>43861</v>
      </c>
    </row>
    <row r="6" spans="1:18" x14ac:dyDescent="0.25">
      <c r="B6" s="1" t="s">
        <v>7</v>
      </c>
      <c r="C6" s="1">
        <v>1</v>
      </c>
      <c r="D6" s="1" t="s">
        <v>8</v>
      </c>
    </row>
    <row r="8" spans="1:18" x14ac:dyDescent="0.25">
      <c r="A8" s="1" t="s">
        <v>9</v>
      </c>
      <c r="B8" s="6" t="s">
        <v>303</v>
      </c>
      <c r="C8" s="7"/>
      <c r="D8" s="7"/>
      <c r="E8" s="7"/>
      <c r="F8" s="7"/>
      <c r="G8" s="7"/>
      <c r="H8" s="7"/>
      <c r="I8" s="7"/>
      <c r="J8" s="7"/>
      <c r="K8" s="7"/>
      <c r="L8" s="7"/>
      <c r="M8" s="7"/>
      <c r="N8" s="7"/>
      <c r="O8" s="7"/>
      <c r="P8" s="7"/>
      <c r="Q8" s="7"/>
      <c r="R8" s="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304</v>
      </c>
      <c r="F10" s="1" t="s">
        <v>14</v>
      </c>
      <c r="G10" s="1" t="s">
        <v>305</v>
      </c>
      <c r="H10" s="1" t="s">
        <v>306</v>
      </c>
      <c r="I10" s="1" t="s">
        <v>307</v>
      </c>
      <c r="J10" s="1" t="s">
        <v>308</v>
      </c>
      <c r="K10" s="1" t="s">
        <v>309</v>
      </c>
      <c r="L10" s="1" t="s">
        <v>310</v>
      </c>
      <c r="M10" s="1" t="s">
        <v>311</v>
      </c>
      <c r="N10" s="1" t="s">
        <v>312</v>
      </c>
      <c r="O10" s="1" t="s">
        <v>313</v>
      </c>
      <c r="P10" s="1" t="s">
        <v>314</v>
      </c>
      <c r="Q10" s="1" t="s">
        <v>315</v>
      </c>
      <c r="R10" s="1" t="s">
        <v>65</v>
      </c>
    </row>
    <row r="11" spans="1:18" s="76" customFormat="1" ht="60" x14ac:dyDescent="0.25">
      <c r="A11" s="92">
        <v>1</v>
      </c>
      <c r="B11" s="76" t="s">
        <v>66</v>
      </c>
      <c r="C11" s="22" t="s">
        <v>81</v>
      </c>
      <c r="D11" s="22" t="s">
        <v>320</v>
      </c>
      <c r="E11" s="22" t="s">
        <v>67</v>
      </c>
      <c r="F11" s="93" t="s">
        <v>67</v>
      </c>
      <c r="G11" s="22" t="s">
        <v>123</v>
      </c>
      <c r="H11" s="22"/>
      <c r="I11" s="22" t="s">
        <v>146</v>
      </c>
      <c r="J11" s="22" t="s">
        <v>67</v>
      </c>
      <c r="K11" s="22" t="s">
        <v>123</v>
      </c>
      <c r="L11" s="22" t="s">
        <v>67</v>
      </c>
      <c r="M11" s="22"/>
      <c r="N11" s="22"/>
      <c r="O11" s="22" t="s">
        <v>146</v>
      </c>
      <c r="P11" s="22" t="s">
        <v>67</v>
      </c>
      <c r="Q11" s="22" t="s">
        <v>67</v>
      </c>
      <c r="R11" s="22" t="s">
        <v>67</v>
      </c>
    </row>
    <row r="351003" spans="1:5" x14ac:dyDescent="0.25">
      <c r="A351003" t="s">
        <v>69</v>
      </c>
      <c r="B351003" t="s">
        <v>316</v>
      </c>
      <c r="C351003" t="s">
        <v>73</v>
      </c>
      <c r="D351003" t="s">
        <v>74</v>
      </c>
      <c r="E351003" t="s">
        <v>75</v>
      </c>
    </row>
    <row r="351004" spans="1:5" x14ac:dyDescent="0.25">
      <c r="A351004" t="s">
        <v>81</v>
      </c>
      <c r="B351004" t="s">
        <v>317</v>
      </c>
      <c r="C351004" t="s">
        <v>85</v>
      </c>
      <c r="D351004" t="s">
        <v>86</v>
      </c>
      <c r="E351004" t="s">
        <v>87</v>
      </c>
    </row>
    <row r="351005" spans="1:5" x14ac:dyDescent="0.25">
      <c r="B351005" t="s">
        <v>123</v>
      </c>
      <c r="C351005" t="s">
        <v>97</v>
      </c>
      <c r="D351005" t="s">
        <v>123</v>
      </c>
      <c r="E351005" t="s">
        <v>99</v>
      </c>
    </row>
    <row r="351006" spans="1:5" x14ac:dyDescent="0.25">
      <c r="C351006" t="s">
        <v>108</v>
      </c>
      <c r="E351006" t="s">
        <v>110</v>
      </c>
    </row>
    <row r="351007" spans="1:5" x14ac:dyDescent="0.25">
      <c r="C351007" t="s">
        <v>117</v>
      </c>
      <c r="E351007" t="s">
        <v>118</v>
      </c>
    </row>
    <row r="351008" spans="1:5" x14ac:dyDescent="0.25">
      <c r="C351008" t="s">
        <v>125</v>
      </c>
    </row>
    <row r="351009" spans="3:3" x14ac:dyDescent="0.25">
      <c r="C351009" t="s">
        <v>130</v>
      </c>
    </row>
    <row r="351010" spans="3:3" x14ac:dyDescent="0.25">
      <c r="C351010" t="s">
        <v>134</v>
      </c>
    </row>
    <row r="351011" spans="3:3" x14ac:dyDescent="0.25">
      <c r="C351011" t="s">
        <v>138</v>
      </c>
    </row>
    <row r="351012" spans="3:3" x14ac:dyDescent="0.25">
      <c r="C351012" t="s">
        <v>142</v>
      </c>
    </row>
    <row r="351013" spans="3:3" x14ac:dyDescent="0.25">
      <c r="C351013" t="s">
        <v>146</v>
      </c>
    </row>
  </sheetData>
  <sheetProtection algorithmName="SHA-512" hashValue="f+f2B0qaugvr5OcLx/d6A20zs9eJVWBZdNJm3CDqnGdXwJD0lrHVByv0idu+pOp9oDnfbD/04dhU6dm8dZya0w==" saltValue="usHJmeExnFNcIVNugA3s2g==" spinCount="100000" sheet="1" objects="1" scenarios="1"/>
  <mergeCells count="3">
    <mergeCell ref="B8:R8"/>
    <mergeCell ref="D1:F1"/>
    <mergeCell ref="D2:F3"/>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vt:lpstr>
      <vt:lpstr>F5.2  GESTIÓN CONTRACTUAL-C...</vt:lpstr>
      <vt:lpstr>F5.3  GESTIÓN CONTRACTUAL -...</vt:lpstr>
      <vt:lpstr>F5.4  GESTIÓN CONTRACTUAL -...</vt:lpstr>
      <vt:lpstr>F5.5  GESTIÓN CONTRACTUAL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Natalia Cadena Sandoval</cp:lastModifiedBy>
  <dcterms:created xsi:type="dcterms:W3CDTF">2020-02-10T14:23:27Z</dcterms:created>
  <dcterms:modified xsi:type="dcterms:W3CDTF">2020-02-13T14:25:33Z</dcterms:modified>
</cp:coreProperties>
</file>