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R:\LEY DE TRANSPARENCIA\3 Información para publicación\FEP\06 Contratación\Contrataciones FEP\2023\"/>
    </mc:Choice>
  </mc:AlternateContent>
  <xr:revisionPtr revIDLastSave="0" documentId="13_ncr:1_{48A5CAD5-D7C2-4111-9B6C-D0B379A89CBA}" xr6:coauthVersionLast="47" xr6:coauthVersionMax="47" xr10:uidLastSave="{00000000-0000-0000-0000-000000000000}"/>
  <workbookProtection workbookAlgorithmName="SHA-512" workbookHashValue="jAATNtFd8Pq2w5Mm83ka7dfo1vksQhCoIEqHjHqnCJvcto0br8wgft3PCZebrwwvoJ00q1cv4MoBiKNdwoCrzg==" workbookSaltValue="37w2OZd/cL2N9bGlhsRTHg==" workbookSpinCount="100000" lockStructure="1"/>
  <bookViews>
    <workbookView xWindow="-110" yWindow="-110" windowWidth="19420" windowHeight="10420"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2" i="2" l="1"/>
  <c r="AP11" i="2" l="1"/>
  <c r="AL12" i="2" l="1"/>
  <c r="AL11" i="2"/>
</calcChain>
</file>

<file path=xl/sharedStrings.xml><?xml version="1.0" encoding="utf-8"?>
<sst xmlns="http://schemas.openxmlformats.org/spreadsheetml/2006/main" count="2892" uniqueCount="2030">
  <si>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</si>
  <si>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</si>
  <si>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</si>
  <si>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</si>
  <si>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</si>
  <si>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</si>
  <si>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</si>
  <si>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</si>
  <si>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</si>
  <si>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</si>
  <si>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</si>
  <si>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</si>
  <si>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</si>
  <si>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</si>
  <si>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</si>
  <si>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</si>
  <si>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</si>
  <si>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</si>
  <si>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</si>
  <si>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</si>
  <si>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</si>
  <si>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</si>
  <si>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</si>
  <si>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</si>
  <si>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</si>
  <si>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</si>
  <si>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</si>
  <si>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</si>
  <si>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</si>
  <si>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</si>
  <si>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</si>
  <si>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</si>
  <si>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</si>
  <si>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</si>
  <si>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</si>
  <si>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</si>
  <si>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</si>
  <si>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</si>
  <si>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</si>
  <si>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</si>
  <si>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</si>
  <si>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</si>
  <si>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</si>
  <si>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</si>
  <si>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</si>
  <si>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</si>
  <si>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</si>
  <si>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</si>
  <si>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</si>
  <si>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</si>
  <si>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</si>
  <si>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</si>
  <si>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</si>
  <si>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</si>
  <si>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</si>
  <si>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</si>
  <si>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</si>
  <si>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</si>
  <si>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</si>
  <si>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</si>
  <si>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</si>
  <si>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</si>
  <si>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</si>
  <si>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</si>
  <si>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</si>
  <si>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</si>
  <si>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</si>
  <si>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</si>
  <si>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</si>
  <si>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</si>
  <si>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</si>
  <si>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</si>
  <si>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</si>
  <si>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</si>
  <si>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</si>
  <si>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</si>
  <si>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</si>
  <si>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</si>
  <si>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</si>
  <si>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</si>
  <si>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</si>
  <si>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</si>
  <si>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</si>
  <si>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</si>
  <si>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</si>
  <si>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</si>
  <si>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</si>
  <si>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</si>
  <si>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</si>
  <si>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</si>
  <si>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</si>
  <si>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</si>
  <si>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</si>
  <si>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</si>
  <si>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</si>
  <si>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</si>
  <si>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</si>
  <si>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</si>
  <si>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</si>
  <si>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</si>
  <si>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</si>
  <si>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</si>
  <si>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</si>
  <si>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</si>
  <si>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</si>
  <si>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</si>
  <si>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</si>
  <si>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</si>
  <si>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</si>
  <si>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</si>
  <si>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</si>
  <si>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</si>
  <si>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</si>
  <si>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</si>
  <si>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</si>
  <si>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</si>
  <si>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</si>
  <si>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</si>
  <si>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</si>
  <si>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</si>
  <si>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</si>
  <si>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</si>
  <si>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</si>
  <si>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</si>
  <si>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</si>
  <si>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</si>
  <si>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</si>
  <si>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</si>
  <si>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</si>
  <si>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</si>
  <si>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</si>
  <si>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</si>
  <si>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</si>
  <si>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</si>
  <si>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</si>
  <si>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</si>
  <si>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</si>
  <si>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</si>
  <si>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</si>
  <si>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</si>
  <si>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</si>
  <si>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</si>
  <si>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</si>
  <si>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</si>
  <si>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</si>
  <si>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</si>
  <si>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</si>
  <si>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</si>
  <si>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</si>
  <si>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</si>
  <si>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</si>
  <si>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</si>
  <si>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</si>
  <si>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</si>
  <si>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</si>
  <si>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</si>
  <si>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</si>
  <si>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</si>
  <si>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</si>
  <si>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</si>
  <si>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</si>
  <si>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</si>
  <si>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</si>
  <si>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</si>
  <si>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</si>
  <si>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</si>
  <si>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</si>
  <si>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</si>
  <si>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</si>
  <si>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</si>
  <si>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</si>
  <si>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</si>
  <si>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</si>
  <si>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</si>
  <si>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</si>
  <si>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</si>
  <si>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</si>
  <si>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</si>
  <si>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</si>
  <si>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</si>
  <si>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</si>
  <si>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</si>
  <si>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</si>
  <si>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</si>
  <si>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</si>
  <si>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</si>
  <si>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</si>
  <si>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</si>
  <si>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</si>
  <si>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</si>
  <si>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</si>
  <si>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</si>
  <si>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</si>
  <si>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</si>
  <si>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</si>
  <si>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</si>
  <si>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</si>
  <si>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</si>
  <si>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</si>
  <si>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</si>
  <si>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</si>
  <si>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</si>
  <si>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</si>
  <si>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</si>
  <si>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</si>
  <si>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</si>
  <si>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</si>
  <si>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</si>
  <si>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</si>
  <si>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</si>
  <si>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</si>
  <si>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</si>
  <si>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</si>
  <si>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</si>
  <si>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</si>
  <si>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</si>
  <si>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</si>
  <si>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</si>
  <si>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</si>
  <si>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</si>
  <si>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</si>
  <si>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</si>
  <si>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</si>
  <si>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</si>
  <si>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</si>
  <si>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</si>
  <si>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</si>
  <si>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</si>
  <si>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</si>
  <si>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</si>
  <si>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</si>
  <si>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</si>
  <si>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</si>
  <si>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</si>
  <si>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</si>
  <si>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</si>
  <si>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</si>
  <si>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</si>
  <si>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</si>
  <si>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</si>
  <si>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</si>
  <si>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</si>
  <si>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</si>
  <si>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</si>
  <si>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</si>
  <si>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</si>
  <si>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</si>
  <si>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</si>
  <si>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</si>
  <si>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</si>
  <si>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</si>
  <si>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</si>
  <si>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</si>
  <si>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</si>
  <si>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</si>
  <si>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</si>
  <si>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</si>
  <si>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</si>
  <si>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</si>
  <si>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</si>
  <si>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</si>
  <si>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</si>
  <si>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</si>
  <si>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</si>
  <si>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</si>
  <si>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</si>
  <si>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</si>
  <si>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</si>
  <si>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</si>
  <si>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</si>
  <si>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</si>
  <si>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</si>
  <si>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</si>
  <si>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</si>
  <si>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</si>
  <si>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</si>
  <si>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</si>
  <si>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</si>
  <si>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</si>
  <si>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</si>
  <si>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</si>
  <si>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</si>
  <si>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</si>
  <si>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</si>
  <si>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</si>
  <si>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</si>
  <si>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</si>
  <si>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</si>
  <si>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</si>
  <si>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</si>
  <si>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</si>
  <si>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</si>
  <si>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</si>
  <si>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</si>
  <si>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</si>
  <si>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</si>
  <si>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</si>
  <si>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</si>
  <si>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</si>
  <si>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</si>
  <si>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</si>
  <si>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</si>
  <si>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</si>
  <si>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</si>
  <si>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</si>
  <si>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</si>
  <si>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</si>
  <si>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</si>
  <si>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</si>
  <si>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</si>
  <si>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</si>
  <si>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</si>
  <si>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</si>
  <si>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</si>
  <si>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</si>
  <si>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</si>
  <si>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</si>
  <si>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</si>
  <si>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</si>
  <si>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</si>
  <si>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</si>
  <si>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</si>
  <si>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</si>
  <si>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</si>
  <si>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</si>
  <si>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</si>
  <si>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</si>
  <si>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</si>
  <si>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</si>
  <si>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</si>
  <si>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</si>
  <si>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</si>
  <si>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</si>
  <si>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</si>
  <si>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</si>
  <si>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</si>
  <si>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</si>
  <si>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</si>
  <si>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</si>
  <si>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</si>
  <si>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</si>
  <si>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</si>
  <si>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</si>
  <si>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</si>
  <si>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</si>
  <si>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</si>
  <si>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</si>
  <si>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</si>
  <si>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</si>
  <si>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</si>
  <si>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</si>
  <si>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</si>
  <si>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</si>
  <si>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</si>
  <si>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</si>
  <si>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</si>
  <si>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</si>
  <si>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</si>
  <si>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</si>
  <si>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</si>
  <si>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</si>
  <si>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</si>
  <si>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</si>
  <si>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</si>
  <si>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</si>
  <si>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</si>
  <si>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</si>
  <si>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</si>
  <si>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</si>
  <si>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</si>
  <si>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</si>
  <si>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</si>
  <si>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</si>
  <si>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</si>
  <si>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</si>
  <si>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</si>
  <si>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</si>
  <si>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</si>
  <si>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</si>
  <si>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</si>
  <si>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</si>
  <si>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</si>
  <si>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</si>
  <si>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</si>
  <si>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</si>
  <si>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</si>
  <si>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</si>
  <si>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</si>
  <si>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</si>
  <si>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</si>
  <si>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</si>
  <si>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</si>
  <si>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</si>
  <si>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</si>
  <si>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</si>
  <si>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</si>
  <si>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</si>
  <si>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</si>
  <si>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</si>
  <si>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</si>
  <si>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</si>
  <si>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</si>
  <si>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</si>
  <si>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</si>
  <si>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</si>
  <si>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</si>
  <si>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</si>
  <si>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</si>
  <si>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</si>
  <si>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</si>
  <si>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</si>
  <si>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</si>
  <si>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</si>
  <si>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</si>
  <si>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</si>
  <si>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</si>
  <si>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</si>
  <si>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</si>
  <si>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</si>
  <si>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</si>
  <si>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</si>
  <si>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</si>
  <si>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</si>
  <si>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</si>
  <si>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</si>
  <si>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</si>
  <si>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</si>
  <si>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</si>
  <si>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</si>
  <si>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</si>
  <si>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</si>
  <si>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</si>
  <si>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</si>
  <si>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</si>
  <si>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</si>
  <si>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</si>
  <si>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</si>
  <si>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</si>
  <si>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</si>
  <si>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</si>
  <si>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</si>
  <si>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</si>
  <si>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</si>
  <si>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</si>
  <si>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</si>
  <si>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</si>
  <si>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</si>
  <si>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</si>
  <si>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</si>
  <si>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</si>
  <si>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</si>
  <si>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</si>
  <si>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</si>
  <si>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</si>
  <si>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</si>
  <si>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</si>
  <si>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</si>
  <si>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</si>
  <si>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</si>
  <si>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</si>
  <si>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</si>
  <si>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</si>
  <si>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</si>
  <si>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</si>
  <si>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</si>
  <si>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</si>
  <si>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</si>
  <si>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</si>
  <si>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</si>
  <si>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</si>
  <si>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</si>
  <si>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</si>
  <si>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</si>
  <si>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</si>
  <si>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</si>
  <si>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</si>
  <si>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</si>
  <si>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</si>
  <si>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</si>
  <si>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</si>
  <si>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</si>
  <si>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</si>
  <si>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</si>
  <si>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</si>
  <si>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</si>
  <si>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</si>
  <si>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</si>
  <si>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</si>
  <si>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</si>
  <si>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</si>
  <si>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</si>
  <si>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</si>
  <si>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</si>
  <si>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</si>
  <si>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</si>
  <si>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</si>
  <si>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</si>
  <si>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</si>
  <si>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</si>
  <si>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</si>
  <si>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</si>
  <si>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</si>
  <si>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</si>
  <si>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</si>
  <si>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</si>
  <si>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</si>
  <si>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</si>
  <si>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</si>
  <si>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</si>
  <si>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</si>
  <si>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</si>
  <si>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</si>
  <si>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</si>
  <si>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</si>
  <si>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</si>
  <si>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</si>
  <si>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</si>
  <si>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</si>
  <si>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</si>
  <si>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</si>
  <si>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</si>
  <si>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</si>
  <si>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</si>
  <si>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</si>
  <si>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</si>
  <si>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</si>
  <si>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</si>
  <si>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</si>
  <si>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</si>
  <si>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</si>
  <si>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</si>
  <si>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</si>
  <si>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</si>
  <si>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</si>
  <si>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</si>
  <si>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</si>
  <si>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</si>
  <si>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</si>
  <si>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</si>
  <si>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</si>
  <si>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</si>
  <si>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</si>
  <si>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</si>
  <si>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</si>
  <si>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</si>
  <si>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</si>
  <si>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</si>
  <si>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</si>
  <si>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</si>
  <si>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</si>
  <si>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</si>
  <si>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</si>
  <si>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</si>
  <si>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</si>
  <si>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</si>
  <si>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</si>
  <si>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</si>
  <si>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</si>
  <si>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</si>
  <si>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</si>
  <si>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</si>
  <si>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</si>
  <si>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</si>
  <si>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</si>
  <si>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</si>
  <si>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</si>
  <si>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</si>
  <si>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</si>
  <si>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</si>
  <si>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</si>
  <si>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</si>
  <si>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</si>
  <si>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</si>
  <si>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</si>
  <si>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</si>
  <si>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</si>
  <si>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</si>
  <si>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</si>
  <si>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</si>
  <si>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</si>
  <si>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</si>
  <si>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</si>
  <si>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</si>
  <si>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</si>
  <si>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</si>
  <si>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</si>
  <si>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</si>
  <si>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</si>
  <si>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</si>
  <si>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</si>
  <si>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</si>
  <si>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</si>
  <si>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</si>
  <si>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</si>
  <si>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</si>
  <si>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</si>
  <si>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</si>
  <si>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</si>
  <si>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</si>
  <si>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</si>
  <si>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</si>
  <si>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</si>
  <si>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</si>
  <si>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</si>
  <si>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</si>
  <si>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</si>
  <si>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</si>
  <si>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</si>
  <si>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</si>
  <si>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</si>
  <si>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</si>
  <si>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</si>
  <si>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</si>
  <si>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</si>
  <si>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</si>
  <si>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</si>
  <si>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</si>
  <si>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</si>
  <si>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</si>
  <si>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</si>
  <si>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</si>
  <si>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</si>
  <si>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</si>
  <si>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</si>
  <si>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</si>
  <si>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</si>
  <si>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</si>
  <si>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</si>
  <si>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</si>
  <si>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</si>
  <si>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</si>
  <si>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</si>
  <si>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</si>
  <si>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</si>
  <si>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</si>
  <si>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</si>
  <si>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</si>
  <si>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</si>
  <si>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</si>
  <si>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</si>
  <si>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</si>
  <si>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</si>
  <si>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</si>
  <si>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</si>
  <si>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</si>
  <si>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</si>
  <si>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</si>
  <si>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</si>
  <si>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</si>
  <si>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</si>
  <si>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</si>
  <si>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</si>
  <si>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</si>
  <si>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</si>
  <si>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</si>
  <si>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</si>
  <si>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</si>
  <si>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</si>
  <si>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</si>
  <si>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</si>
  <si>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</si>
  <si>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</si>
  <si>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</si>
  <si>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</si>
  <si>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</si>
  <si>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</si>
  <si>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</si>
  <si>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</si>
  <si>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</si>
  <si>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</si>
  <si>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</si>
  <si>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</si>
  <si>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</si>
  <si>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</si>
  <si>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</si>
  <si>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</si>
  <si>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</si>
  <si>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</si>
  <si>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</si>
  <si>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</si>
  <si>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</si>
  <si>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</si>
  <si>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</si>
  <si>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</si>
  <si>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</si>
  <si>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</si>
  <si>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</si>
  <si>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</si>
  <si>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</si>
  <si>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</si>
  <si>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</si>
  <si>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</si>
  <si>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</si>
  <si>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</si>
  <si>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</si>
  <si>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</si>
  <si>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</si>
  <si>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</si>
  <si>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</si>
  <si>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</si>
  <si>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</si>
  <si>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</si>
  <si>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</si>
  <si>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</si>
  <si>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</si>
  <si>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</si>
  <si>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</si>
  <si>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</si>
  <si>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</si>
  <si>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</si>
  <si>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</si>
  <si>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</si>
  <si>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</si>
  <si>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</si>
  <si>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</si>
  <si>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</si>
  <si>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</si>
  <si>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</si>
  <si>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</si>
  <si>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</si>
  <si>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</si>
  <si>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</si>
  <si>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</si>
  <si>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</si>
  <si>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</si>
  <si>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</si>
  <si>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</si>
  <si>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</si>
  <si>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</si>
  <si>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</si>
  <si>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</si>
  <si>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</si>
  <si>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</si>
  <si>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</si>
  <si>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</si>
  <si>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</si>
  <si>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</si>
  <si>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</si>
  <si>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</si>
  <si>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</si>
  <si>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</si>
  <si>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</si>
  <si>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</si>
  <si>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</si>
  <si>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</si>
  <si>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</si>
  <si>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</si>
  <si>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</si>
  <si>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</si>
  <si>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</si>
  <si>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</si>
  <si>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</si>
  <si>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</si>
  <si>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</si>
  <si>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</si>
  <si>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</si>
  <si>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</si>
  <si>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</si>
  <si>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</si>
  <si>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</si>
  <si>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</si>
  <si>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</si>
  <si>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</si>
  <si>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</si>
  <si>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</si>
  <si>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</si>
  <si>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</si>
  <si>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</si>
  <si>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</si>
  <si>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</si>
  <si>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</si>
  <si>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</si>
  <si>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</si>
  <si>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</si>
  <si>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</si>
  <si>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</si>
  <si>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</si>
  <si>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</si>
  <si>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</si>
  <si>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</si>
  <si>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</si>
  <si>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</si>
  <si>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</si>
  <si>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</si>
  <si>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</si>
  <si>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</si>
  <si>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</si>
  <si>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</si>
  <si>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</si>
  <si>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</si>
  <si>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</si>
  <si>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</si>
  <si>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</si>
  <si>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</si>
  <si>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</si>
  <si>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</si>
  <si>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</si>
  <si>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</si>
  <si>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</si>
  <si>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</si>
  <si>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</si>
  <si>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</si>
  <si>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</si>
  <si>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</si>
  <si>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</si>
  <si>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</si>
  <si>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</si>
  <si>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</si>
  <si>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</si>
  <si>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</si>
  <si>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</si>
  <si>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</si>
  <si>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</si>
  <si>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</si>
  <si>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</si>
  <si>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</si>
  <si>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</si>
  <si>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</si>
  <si>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</si>
  <si>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</si>
  <si>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</si>
  <si>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</si>
  <si>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</si>
  <si>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</si>
  <si>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</si>
  <si>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</si>
  <si>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</si>
  <si>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</si>
  <si>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</si>
  <si>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</si>
  <si>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</si>
  <si>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</si>
  <si>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</si>
  <si>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</si>
  <si>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</si>
  <si>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</si>
  <si>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</si>
  <si>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</si>
  <si>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</si>
  <si>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</si>
  <si>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</si>
  <si>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</si>
  <si>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</si>
  <si>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</si>
  <si>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</si>
  <si>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</si>
  <si>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</si>
  <si>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</si>
  <si>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</si>
  <si>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</si>
  <si>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</si>
  <si>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</si>
  <si>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</si>
  <si>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</si>
  <si>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</si>
  <si>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</si>
  <si>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</si>
  <si>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</si>
  <si>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</si>
  <si>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</si>
  <si>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</si>
  <si>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</si>
  <si>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</si>
  <si>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</si>
  <si>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</si>
  <si>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</si>
  <si>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</si>
  <si>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</si>
  <si>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</si>
  <si>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</si>
  <si>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</si>
  <si>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</si>
  <si>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</si>
  <si>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</si>
  <si>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</si>
  <si>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</si>
  <si>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</si>
  <si>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</si>
  <si>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</si>
  <si>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</si>
  <si>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</si>
  <si>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</si>
  <si>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</si>
  <si>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</si>
  <si>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</si>
  <si>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</si>
  <si>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</si>
  <si>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</si>
  <si>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</si>
  <si>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</si>
  <si>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</si>
  <si>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</si>
  <si>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</si>
  <si>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</si>
  <si>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</si>
  <si>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</si>
  <si>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</si>
  <si>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</si>
  <si>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</si>
  <si>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</si>
  <si>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</si>
  <si>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</si>
  <si>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</si>
  <si>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</si>
  <si>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</si>
  <si>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</si>
  <si>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</si>
  <si>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</si>
  <si>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</si>
  <si>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</si>
  <si>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</si>
  <si>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</si>
  <si>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</si>
  <si>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</si>
  <si>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</si>
  <si>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</si>
  <si>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</si>
  <si>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</si>
  <si>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</si>
  <si>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</si>
  <si>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</si>
  <si>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</si>
  <si>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</si>
  <si>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</si>
  <si>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</si>
  <si>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</si>
  <si>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</si>
  <si>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</si>
  <si>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</si>
  <si>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</si>
  <si>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</si>
  <si>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</si>
  <si>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</si>
  <si>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</si>
  <si>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</si>
  <si>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</si>
  <si>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</si>
  <si>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</si>
  <si>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</si>
  <si>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</si>
  <si>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</si>
  <si>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</si>
  <si>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</si>
  <si>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</si>
  <si>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</si>
  <si>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</si>
  <si>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</si>
  <si>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</si>
  <si>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</si>
  <si>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</si>
  <si>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</si>
  <si>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</si>
  <si>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</si>
  <si>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</si>
  <si>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</si>
  <si>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</si>
  <si>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</si>
  <si>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</si>
  <si>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</si>
  <si>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</si>
  <si>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</si>
  <si>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</si>
  <si>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</si>
  <si>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</si>
  <si>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</si>
  <si>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</si>
  <si>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</si>
  <si>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</si>
  <si>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</si>
  <si>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</si>
  <si>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</si>
  <si>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</si>
  <si>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</si>
  <si>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</si>
  <si>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</si>
  <si>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</si>
  <si>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</si>
  <si>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</si>
  <si>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</si>
  <si>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</si>
  <si>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</si>
  <si>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</si>
  <si>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</si>
  <si>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</si>
  <si>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</si>
  <si>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</si>
  <si>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</si>
  <si>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</si>
  <si>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</si>
  <si>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</si>
  <si>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</si>
  <si>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</si>
  <si>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</si>
  <si>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</si>
  <si>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</si>
  <si>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</si>
  <si>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</si>
  <si>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</si>
  <si>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</si>
  <si>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</si>
  <si>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</si>
  <si>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</si>
  <si>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</si>
  <si>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</si>
  <si>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</si>
  <si>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</si>
  <si>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</si>
  <si>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</si>
  <si>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</si>
  <si>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</si>
  <si>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</si>
  <si>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</si>
  <si>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</si>
  <si>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</si>
  <si>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</si>
  <si>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</si>
  <si>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</si>
  <si>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</si>
  <si>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</si>
  <si>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</si>
  <si>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</si>
  <si>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</si>
  <si>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</si>
  <si>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</si>
  <si>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</si>
  <si>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</si>
  <si>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</si>
  <si>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</si>
  <si>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</si>
  <si>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</si>
  <si>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</si>
  <si>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</si>
  <si>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</si>
  <si>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</si>
  <si>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</si>
  <si>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</si>
  <si>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</si>
  <si>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</si>
  <si>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</si>
  <si>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</si>
  <si>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</si>
  <si>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</si>
  <si>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</si>
  <si>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</si>
  <si>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</si>
  <si>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</si>
  <si>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</si>
  <si>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</si>
  <si>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</si>
  <si>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</si>
  <si>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</si>
  <si>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</si>
  <si>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</si>
  <si>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</si>
  <si>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</si>
  <si>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</si>
  <si>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</si>
  <si>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</si>
  <si>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</si>
  <si>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</si>
  <si>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</si>
  <si>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</si>
  <si>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</si>
  <si>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</si>
  <si>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</si>
  <si>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</si>
  <si>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</si>
  <si>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</si>
  <si>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</si>
  <si>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</si>
  <si>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</si>
  <si>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</si>
  <si>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</si>
  <si>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</si>
  <si>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</si>
  <si>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</si>
  <si>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</si>
  <si>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</si>
  <si>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</si>
  <si>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</si>
  <si>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</si>
  <si>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</si>
  <si>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</si>
  <si>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</si>
  <si>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</si>
  <si>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</si>
  <si>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</si>
  <si>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</si>
  <si>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</si>
  <si>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</si>
  <si>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</si>
  <si>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</si>
  <si>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</si>
  <si>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</si>
  <si>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</si>
  <si>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</si>
  <si>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</si>
  <si>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</si>
  <si>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</si>
  <si>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</si>
  <si>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</si>
  <si>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</si>
  <si>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</si>
  <si>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</si>
  <si>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</si>
  <si>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</si>
  <si>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</si>
  <si>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</si>
  <si>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</si>
  <si>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</si>
  <si>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</si>
  <si>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</si>
  <si>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</si>
  <si>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</si>
  <si>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</si>
  <si>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</si>
  <si>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</si>
  <si>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</si>
  <si>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</si>
  <si>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</si>
  <si>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</si>
  <si>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</si>
  <si>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</si>
  <si>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</si>
  <si>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</si>
  <si>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</si>
  <si>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</si>
  <si>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</si>
  <si>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</si>
  <si>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</si>
  <si>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</si>
  <si>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</si>
  <si>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</si>
  <si>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</si>
  <si>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</si>
  <si>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</si>
  <si>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</si>
  <si>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</si>
  <si>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</si>
  <si>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</si>
  <si>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</si>
  <si>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</si>
  <si>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</si>
  <si>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</si>
  <si>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</si>
  <si>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</si>
  <si>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</si>
  <si>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</si>
  <si>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</si>
  <si>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</si>
  <si>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</si>
  <si>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</si>
  <si>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</si>
  <si>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</si>
  <si>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</si>
  <si>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</si>
  <si>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</si>
  <si>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</si>
  <si>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</si>
  <si>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</si>
  <si>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</si>
  <si>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</si>
  <si>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</si>
  <si>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</si>
  <si>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</si>
  <si>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</si>
  <si>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</si>
  <si>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</si>
  <si>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</si>
  <si>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</si>
  <si>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</si>
  <si>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</si>
  <si>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</si>
  <si>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</si>
  <si>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</si>
  <si>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</si>
  <si>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</si>
  <si>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</si>
  <si>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</si>
  <si>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</si>
  <si>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</si>
  <si>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</si>
  <si>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</si>
  <si>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</si>
  <si>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</si>
  <si>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</si>
  <si>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</si>
  <si>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</si>
  <si>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</si>
  <si>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</si>
  <si>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</si>
  <si>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</si>
  <si>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</si>
  <si>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</si>
  <si>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</si>
  <si>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</si>
  <si>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</si>
  <si>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</si>
  <si>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</si>
  <si>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</si>
  <si>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</si>
  <si>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</si>
  <si>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</si>
  <si>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</si>
  <si>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</si>
  <si>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</si>
  <si>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</si>
  <si>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</si>
  <si>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</si>
  <si>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</si>
  <si>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</si>
  <si>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</si>
  <si>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</si>
  <si>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</si>
  <si>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</si>
  <si>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</si>
  <si>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</si>
  <si>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</si>
  <si>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</si>
  <si>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</si>
  <si>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</si>
  <si>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</si>
  <si>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</si>
  <si>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</si>
  <si>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</si>
  <si>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</si>
  <si>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</si>
  <si>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</si>
  <si>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</si>
  <si>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</si>
  <si>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</si>
  <si>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</si>
  <si>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</si>
  <si>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</si>
  <si>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</si>
  <si>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</si>
  <si>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</si>
  <si>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</si>
  <si>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</si>
  <si>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</si>
  <si>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</si>
  <si>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</si>
  <si>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</si>
  <si>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</si>
  <si>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</si>
  <si>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</si>
  <si>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</si>
  <si>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</si>
  <si>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</si>
  <si>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</si>
  <si>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</si>
  <si>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</si>
  <si>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</si>
  <si>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</si>
  <si>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</si>
  <si>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</si>
  <si>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</si>
  <si>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</si>
  <si>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</si>
  <si>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</si>
  <si>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</si>
  <si>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</si>
  <si>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</si>
  <si>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</si>
  <si>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</si>
  <si>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</si>
  <si>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</si>
  <si>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</si>
  <si>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</si>
  <si>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</si>
  <si>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</si>
  <si>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</si>
  <si>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</si>
  <si>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</si>
  <si>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</si>
  <si>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</si>
  <si>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</si>
  <si>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</si>
  <si>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</si>
  <si>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</si>
  <si>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</si>
  <si>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</si>
  <si>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</si>
  <si>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</si>
  <si>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</si>
  <si>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</si>
  <si>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</si>
  <si>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</si>
  <si>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</si>
  <si>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</si>
  <si>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</si>
  <si>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</si>
  <si>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</si>
  <si>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</si>
  <si>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</si>
  <si>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</si>
  <si>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</si>
  <si>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</si>
  <si>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</si>
  <si>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</si>
  <si>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</si>
  <si>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</si>
  <si>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</si>
  <si>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</si>
  <si>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</si>
  <si>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</si>
  <si>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</si>
  <si>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</si>
  <si>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</si>
  <si>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</si>
  <si>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</si>
  <si>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</si>
  <si>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</si>
  <si>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</si>
  <si>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</si>
  <si>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</si>
  <si>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</si>
  <si>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</si>
  <si>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</si>
  <si>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</si>
  <si>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</si>
  <si>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</si>
  <si>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</si>
  <si>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</si>
  <si>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</si>
  <si>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</si>
  <si>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</si>
  <si>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</si>
  <si>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</si>
  <si>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</si>
  <si>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</si>
  <si>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</si>
  <si>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</si>
  <si>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</si>
  <si>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</si>
  <si>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</si>
  <si>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</si>
  <si>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</si>
  <si>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</si>
  <si>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</si>
  <si>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</si>
  <si>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</si>
  <si>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</si>
  <si>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</si>
  <si>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</si>
  <si>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</si>
  <si>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</si>
  <si>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</si>
  <si>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</si>
  <si>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</si>
  <si>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</si>
  <si>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</si>
  <si>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</si>
  <si>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</si>
  <si>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</si>
  <si>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</si>
  <si>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</si>
  <si>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</si>
  <si>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</si>
  <si>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</si>
  <si>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</si>
  <si>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</si>
  <si>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</si>
  <si>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</si>
  <si>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</si>
  <si>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</si>
  <si>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</si>
  <si>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</si>
  <si>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</si>
  <si>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</si>
  <si>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</si>
  <si>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</si>
  <si>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</si>
  <si>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</si>
  <si>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</si>
  <si>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</si>
  <si>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</si>
  <si>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</si>
  <si>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</si>
  <si>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</si>
  <si>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</si>
  <si>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</si>
  <si>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</si>
  <si>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</si>
  <si>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</si>
  <si>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</si>
  <si>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</si>
  <si>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</si>
  <si>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</si>
  <si>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</si>
  <si>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</si>
  <si>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</si>
  <si>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</si>
  <si>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</si>
  <si>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</si>
  <si>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</si>
  <si>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</si>
  <si>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</si>
  <si>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</si>
  <si>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</si>
  <si>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</si>
  <si>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</si>
  <si>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</si>
  <si>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</si>
  <si>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</si>
  <si>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</si>
  <si>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</si>
  <si>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</si>
  <si>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</si>
  <si>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</si>
  <si>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</si>
  <si>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</si>
  <si>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</si>
  <si>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</si>
  <si>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</si>
  <si>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</si>
  <si>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</si>
  <si>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</si>
  <si>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</si>
  <si>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</si>
  <si>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</si>
  <si>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</si>
  <si>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</si>
  <si>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</si>
  <si>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</si>
  <si>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</si>
  <si>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</si>
  <si>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</si>
  <si>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</si>
  <si>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</si>
  <si>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</si>
  <si>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</si>
  <si>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</si>
  <si>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</si>
  <si>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</si>
  <si>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</si>
  <si>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</si>
  <si>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</si>
  <si>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</si>
  <si>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</si>
  <si>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</si>
  <si>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</si>
  <si>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</si>
  <si>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</si>
  <si>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</si>
  <si>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</si>
  <si>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</si>
  <si>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</si>
  <si>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</si>
  <si>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</si>
  <si>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</si>
  <si>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</si>
  <si>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</si>
  <si>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</si>
  <si>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</si>
  <si>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</si>
  <si>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</si>
  <si>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</si>
  <si>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</si>
  <si>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</si>
  <si>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</si>
  <si>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</si>
  <si>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</si>
  <si>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</si>
  <si>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</si>
  <si>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</si>
  <si>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</si>
  <si>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</si>
  <si>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</si>
  <si>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</si>
  <si>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</si>
  <si>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</si>
  <si>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</si>
  <si>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</si>
  <si>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</si>
  <si>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</si>
  <si>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</si>
  <si>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</si>
  <si>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</si>
  <si>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</si>
  <si>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</si>
  <si>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</si>
  <si>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</si>
  <si>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</si>
  <si>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</si>
  <si>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</si>
  <si>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</si>
  <si>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</si>
  <si>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</si>
  <si>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</si>
  <si>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</si>
  <si>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</si>
  <si>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</si>
  <si>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</si>
  <si>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</si>
  <si>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</si>
  <si>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</si>
  <si>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</si>
  <si>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</si>
  <si>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</si>
  <si>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</si>
  <si>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</si>
  <si>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</si>
  <si>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</si>
  <si>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</si>
  <si>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</si>
  <si>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</si>
  <si>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</si>
  <si>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</si>
  <si>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</si>
  <si>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</si>
  <si>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</si>
  <si>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</si>
  <si>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</si>
  <si>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</si>
  <si>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</si>
  <si>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</si>
  <si>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</si>
  <si>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</si>
  <si>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</si>
  <si>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</si>
  <si>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</si>
  <si>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</si>
  <si>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</si>
  <si>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</si>
  <si>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</si>
  <si>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</si>
  <si>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</si>
  <si>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</si>
  <si>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</si>
  <si>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</si>
  <si>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</si>
  <si>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</si>
  <si>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</si>
  <si>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</si>
  <si>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</si>
  <si>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</si>
  <si>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</si>
  <si>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</si>
  <si>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</si>
  <si>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</si>
  <si>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</si>
  <si>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</si>
  <si>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</si>
  <si>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</si>
  <si>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</si>
  <si>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</si>
  <si>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</si>
  <si>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</si>
  <si>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</si>
  <si>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</si>
  <si>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</si>
  <si>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</si>
  <si>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</si>
  <si>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</si>
  <si>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</si>
  <si>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</si>
  <si>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</si>
  <si>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</si>
  <si>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</si>
  <si>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</si>
  <si>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</si>
  <si>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</si>
  <si>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</si>
  <si>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</si>
  <si>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</si>
  <si>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</si>
  <si>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</si>
  <si>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</si>
  <si>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</si>
  <si>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</si>
  <si>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</si>
  <si>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</si>
  <si>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</si>
  <si>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</si>
  <si>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</si>
  <si>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</si>
  <si>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</si>
  <si>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</si>
  <si>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</si>
  <si>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</si>
  <si>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</si>
  <si>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</si>
  <si>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</si>
  <si>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</si>
  <si>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</si>
  <si>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</si>
  <si>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</si>
  <si>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</si>
  <si>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</si>
  <si>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</si>
  <si>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</si>
  <si>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</si>
  <si>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</si>
  <si>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</si>
  <si>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</si>
  <si>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</si>
  <si>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</si>
  <si>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</si>
  <si>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</si>
  <si>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</si>
  <si>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</si>
  <si>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</si>
  <si>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</si>
  <si>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</si>
  <si>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</si>
  <si>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</si>
  <si>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</si>
  <si>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</si>
  <si>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</si>
  <si>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</si>
  <si>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</si>
  <si>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</si>
  <si>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</si>
  <si>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</si>
  <si>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</si>
  <si>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</si>
  <si>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</si>
  <si>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</si>
  <si>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</si>
  <si>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</si>
  <si>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</si>
  <si>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</si>
  <si>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</si>
  <si>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</si>
  <si>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</si>
  <si>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</si>
  <si>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</si>
  <si>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</si>
  <si>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</si>
  <si>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</si>
  <si>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</si>
  <si>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</si>
  <si>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</si>
  <si>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</si>
  <si>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</si>
  <si>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</si>
  <si>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</si>
  <si>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</si>
  <si>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</si>
  <si>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</si>
  <si>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</si>
  <si>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</si>
  <si>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</si>
  <si>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</si>
  <si>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</si>
  <si>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</si>
  <si>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</si>
  <si>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</si>
  <si>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</si>
  <si>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</si>
  <si>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</si>
  <si>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</si>
  <si>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</si>
  <si>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</si>
  <si>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</si>
  <si>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</si>
  <si>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</si>
  <si>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</si>
  <si>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</si>
  <si>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</si>
  <si>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</si>
  <si>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</si>
  <si>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</si>
  <si>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</si>
  <si>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</si>
  <si>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</si>
  <si>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</si>
  <si>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</si>
  <si>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</si>
  <si>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</si>
  <si>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</si>
  <si>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</si>
  <si>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</si>
  <si>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</si>
  <si>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</si>
  <si>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</si>
  <si>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</si>
  <si>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</si>
  <si>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</si>
  <si>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</si>
  <si>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</si>
  <si>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</si>
  <si>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</si>
  <si>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</si>
  <si>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</si>
  <si>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</si>
  <si>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</si>
  <si>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</si>
  <si>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</si>
  <si>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</si>
  <si>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</si>
  <si>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</si>
  <si>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</si>
  <si>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</si>
  <si>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</si>
  <si>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</si>
  <si>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</si>
  <si>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</si>
  <si>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</si>
  <si>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</si>
  <si>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</si>
  <si>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</si>
  <si>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</si>
  <si>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</si>
  <si>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</si>
  <si>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</si>
  <si>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</si>
  <si>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</si>
  <si>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</si>
  <si>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</si>
  <si>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</si>
  <si>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</si>
  <si>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</si>
  <si>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</si>
  <si>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</si>
  <si>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</si>
  <si>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</si>
  <si>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</si>
  <si>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</si>
  <si>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</si>
  <si>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</si>
  <si>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</si>
  <si>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</si>
  <si>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</si>
  <si>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</si>
  <si>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</si>
  <si>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</si>
  <si>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</si>
  <si>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</si>
  <si>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</si>
  <si>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</si>
  <si>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</si>
  <si>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</si>
  <si>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</si>
  <si>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</si>
  <si>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</si>
  <si>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</si>
  <si>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</si>
  <si>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</si>
  <si>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</si>
  <si>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</si>
  <si>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</si>
  <si>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</si>
  <si>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</si>
  <si>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</si>
  <si>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</si>
  <si>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</si>
  <si>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</si>
  <si>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</si>
  <si>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</si>
  <si>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</si>
  <si>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</si>
  <si>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</si>
  <si>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</si>
  <si>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</si>
  <si>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</si>
  <si>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</si>
  <si>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</si>
  <si>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</si>
  <si>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</si>
  <si>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</si>
  <si>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</si>
  <si>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</si>
  <si>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</si>
  <si>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</si>
  <si>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</si>
  <si>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</si>
  <si>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</si>
  <si>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</si>
  <si>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</si>
  <si>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</si>
  <si>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</si>
  <si>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</si>
  <si>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</si>
  <si>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</si>
  <si>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</si>
  <si>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</si>
  <si>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</si>
  <si>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</si>
  <si>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</si>
  <si>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</si>
  <si>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</si>
  <si>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</si>
  <si>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</si>
  <si>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</si>
  <si>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</si>
  <si>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</si>
  <si>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</si>
  <si>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</si>
  <si>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</si>
  <si>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</si>
  <si>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</si>
  <si>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</si>
  <si>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</si>
  <si>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</si>
  <si>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</si>
  <si>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</si>
  <si>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</si>
  <si>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</si>
  <si>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</si>
  <si>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</si>
  <si>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</si>
  <si>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</si>
  <si>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</si>
  <si>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</si>
  <si>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</si>
  <si>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</si>
  <si>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</si>
  <si>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</si>
  <si>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</si>
  <si>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</si>
  <si>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</si>
  <si>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</si>
  <si>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</si>
  <si>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</si>
  <si>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</si>
  <si>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</si>
  <si>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</si>
  <si>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</si>
  <si>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</si>
  <si>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</si>
  <si>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</si>
  <si>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</si>
  <si>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</si>
  <si>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</si>
  <si>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</si>
  <si>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</si>
  <si>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</si>
  <si>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</si>
  <si>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</si>
  <si>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</si>
  <si>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</si>
  <si>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</si>
  <si>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</si>
  <si>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</si>
  <si>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</si>
  <si>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</si>
  <si>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</si>
  <si>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</si>
  <si>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</si>
  <si>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</si>
  <si>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</si>
  <si>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</si>
  <si>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</si>
  <si>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</si>
  <si>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</si>
  <si>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</si>
  <si>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</si>
  <si>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</si>
  <si>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</si>
  <si>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</si>
  <si>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</si>
  <si>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</si>
  <si>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</si>
  <si>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</si>
  <si>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</si>
  <si>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</si>
  <si>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</si>
  <si>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</si>
  <si>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</si>
  <si>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</si>
  <si>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</si>
  <si>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</si>
  <si>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</si>
  <si>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</si>
  <si>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</si>
  <si>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</si>
  <si>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</si>
  <si>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</si>
  <si>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</si>
  <si>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</si>
  <si>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</si>
  <si>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</si>
  <si>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</si>
  <si>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</si>
  <si>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</si>
  <si>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</si>
  <si>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</si>
  <si>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</si>
  <si>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</si>
  <si>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</si>
  <si>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</si>
  <si>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</si>
  <si>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</si>
  <si>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</si>
  <si>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</si>
  <si>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</si>
  <si>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</si>
  <si>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</si>
  <si>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</si>
  <si>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</si>
  <si>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</si>
  <si>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</si>
  <si>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</si>
  <si>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</si>
  <si>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</si>
  <si>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</si>
  <si>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</si>
  <si>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</si>
  <si>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</si>
  <si>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</si>
  <si>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</si>
  <si>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</si>
  <si>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</si>
  <si>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</si>
  <si>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</si>
  <si>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</si>
  <si>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</si>
  <si>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</si>
  <si>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</si>
  <si>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</si>
  <si>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</si>
  <si>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</si>
  <si>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</si>
  <si>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</si>
  <si>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</si>
  <si>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</si>
  <si>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</si>
  <si>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</si>
  <si>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</si>
  <si>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</si>
  <si>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</si>
  <si>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</si>
  <si>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</si>
  <si>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</si>
  <si>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</si>
  <si>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</si>
  <si>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</si>
  <si>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</si>
  <si>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</si>
  <si>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</si>
  <si>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</si>
  <si>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</si>
  <si>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</si>
  <si>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</si>
  <si>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</si>
  <si>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</si>
  <si>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</si>
  <si>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</si>
  <si>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</si>
  <si>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</si>
  <si>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</si>
  <si>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</si>
  <si>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</si>
  <si>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</si>
  <si>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</si>
  <si>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</si>
  <si>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</si>
  <si>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</si>
  <si>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</si>
  <si>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</si>
  <si>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</si>
  <si>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</si>
  <si>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</si>
  <si>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</si>
  <si>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</si>
  <si>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</si>
  <si>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</si>
  <si>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</si>
  <si>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</si>
  <si>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</si>
  <si>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</si>
  <si>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</si>
  <si>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</si>
  <si>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</si>
  <si>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</si>
  <si>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</si>
  <si>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</si>
  <si>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</si>
  <si>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</si>
  <si>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</si>
  <si>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</si>
  <si>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</si>
  <si>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</si>
  <si>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</si>
  <si>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</si>
  <si>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</si>
  <si>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</si>
  <si>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</si>
  <si>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</si>
  <si>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</si>
  <si>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</si>
  <si>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</si>
  <si>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</si>
  <si>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</si>
  <si>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</si>
  <si>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</si>
  <si>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</si>
  <si>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</si>
  <si>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</si>
  <si>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</si>
  <si>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</si>
  <si>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</si>
  <si>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</si>
  <si>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</si>
  <si>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</si>
  <si>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</si>
  <si>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</si>
  <si>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</si>
  <si>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</si>
  <si>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</si>
  <si>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</si>
  <si>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</si>
  <si>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</si>
  <si>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</si>
  <si>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</si>
  <si>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</si>
  <si>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</si>
  <si>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</si>
  <si>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FILA_2</t>
  </si>
  <si>
    <t>007/17</t>
  </si>
  <si>
    <t>001/18</t>
  </si>
  <si>
    <t>CRISTINA TRIANA SOTO</t>
  </si>
  <si>
    <t>Representante Legal Suplente General</t>
  </si>
  <si>
    <t>ARRENDAMIENTO DE INTANGIBLES</t>
  </si>
  <si>
    <t>Arrendamiento de los siguientes sistemas de información para la administración del FEP: 1) ERP Apoteosys, 2) Sist de nómina Kactus; 3) Sist de reportes Biable; 4) Sist de Gestión Documental Orfeo; 5) CRM; 6) Intranet Palmaweb; 7) Portal palmero; y 8) Software base de los servidores, cuyos desarrollos o licencias son de propiedad de EL ARRENDADOR</t>
  </si>
  <si>
    <t>Arrendamiento por el uso del Sistema de Información para la Administración de los Fondos Parafiscales Palmeros, que permite llevar de manera eficiente y efectiva la administración del FEP</t>
  </si>
  <si>
    <t>FEDERACIÓN NACIONAL DE CULTIVADORES DE PALMA DE ACEITE - FEDEPALMA</t>
  </si>
  <si>
    <t>Mario Gomez Arciniegas</t>
  </si>
  <si>
    <t>PAULA ANDREA GARAVITO GUARIN</t>
  </si>
  <si>
    <t>Secretaria Jurídica</t>
  </si>
  <si>
    <t>Mpv Abogados &amp; Compañia S.A.S.</t>
  </si>
  <si>
    <t>Lozano Villamizar Morales Y Abogados Sas</t>
  </si>
  <si>
    <t>No se suscribieron contratos o convenios interadministrativos, dada la naturaleza del Fondo de Estabilización de Precios Palmero</t>
  </si>
  <si>
    <t>No se suscribieron contratos con consorcios o uniones temporales</t>
  </si>
  <si>
    <t>Para 2023 se ajusta al valor de $182.152.683 debido a los ajustes y validaciones de los montos a cobrar a partir del volumen de transacciones realizadas por sistema de información, calculos de IPC al cierre de la vigencia 2022 y sus correspondientes atribuciones.</t>
  </si>
  <si>
    <t>Para 2023 se ajusta al valor de $819.520.596 debido a los ajustes y validaciones de los montos a cobrar a partir del volumen de transacciones realizadas por sistema de información, calculos de IPC al cierre de la vigencia 2022 y sus correspondientes atribuciones.</t>
  </si>
  <si>
    <t>ELABORACIÓN DE UN CONCEPTO RELACIONADO CON LA FACTIBILIDAD DE QUE LA ADMINISTRADORA DEL FONDO APLIQUE LA TASA DE INTERÉS MORATORIA PREVISTA EN EL ARTÍCULO 91 DE LA LEY 2277 DE 2022 Y LA REDUCCIÓN DE SANCIONES E INTERESES A QUE ALUDE EL ARTÍCULO 93 IBIDEM, EN RELACIÓN CON LAS OBLIGACIONES EN MORA POR CONCEPTO CUOTA PARAFISCAL DE FOMENTO O DE ESTABILIZACIÓN</t>
  </si>
  <si>
    <t>ELABORACIÓN DE LA DEMANDA, LA ELABORACIÓN DE LAS MEDIDAS CAUTELARES, LA NOTIFICACIÓN DE LA DEMANDA, LA ATENCIÓN DE LA PRÁCTICA DE PRUEBAS (SI HAY LUGAR A ELLO), LA INTERPOSICIÓN DE TODA CLASE DE RECURSOS Y EN GENERAL CUALQUIER ACTUACIÓN QUE SE REQUIERA DENTRO DEL TRÁMITE PROCESAL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</si>
</sst>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11"/>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2">
    <xf numFmtId="0" fontId="0" fillId="0" borderId="0"/>
    <xf numFmtId="0" fontId="3" fillId="0" borderId="2"/>
  </cellStyleXfs>
  <cellXfs count="2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0" borderId="0" xfId="0" applyAlignment="1">
      <alignment vertical="center" wrapText="1"/>
    </xf>
    <xf numFmtId="0" fontId="1" fillId="0" borderId="2" xfId="0" applyFont="1" applyFill="1" applyBorder="1" applyAlignment="1">
      <alignment vertical="center"/>
    </xf>
    <xf numFmtId="0" fontId="1" fillId="0" borderId="2" xfId="0" applyFont="1" applyFill="1" applyBorder="1" applyAlignment="1">
      <alignment vertical="center" wrapText="1"/>
    </xf>
    <xf numFmtId="0" fontId="4" fillId="4" borderId="4" xfId="0" applyFont="1" applyFill="1" applyBorder="1" applyAlignment="1" applyProtection="1">
      <alignment vertical="center" wrapText="1"/>
      <protection locked="0"/>
    </xf>
    <xf numFmtId="164" fontId="4" fillId="4" borderId="4" xfId="0" applyNumberFormat="1" applyFont="1"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0" fontId="4" fillId="0" borderId="4" xfId="1" quotePrefix="1" applyFont="1" applyBorder="1" applyAlignment="1" applyProtection="1">
      <alignment vertical="center" wrapText="1"/>
      <protection locked="0"/>
    </xf>
    <xf numFmtId="164" fontId="4" fillId="4" borderId="4" xfId="1" applyNumberFormat="1" applyFont="1" applyFill="1" applyBorder="1" applyAlignment="1" applyProtection="1">
      <alignment vertical="center" wrapText="1"/>
      <protection locked="0"/>
    </xf>
    <xf numFmtId="164" fontId="2" fillId="4" borderId="4"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3" borderId="2" xfId="0" applyFill="1" applyBorder="1" applyAlignment="1">
      <alignment horizontal="center" vertical="center" wrapText="1"/>
    </xf>
    <xf numFmtId="0" fontId="4" fillId="0" borderId="4" xfId="0" applyFont="1" applyBorder="1" applyAlignment="1">
      <alignment vertical="center" wrapText="1"/>
    </xf>
    <xf numFmtId="164" fontId="0" fillId="5" borderId="3" xfId="0" applyNumberFormat="1" applyFill="1" applyBorder="1" applyAlignment="1" applyProtection="1">
      <alignment vertical="center" wrapText="1"/>
      <protection locked="0"/>
    </xf>
  </cellXfs>
  <cellStyles count="2">
    <cellStyle name="Normal" xfId="0" builtinId="0"/>
    <cellStyle name="Normal 18"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showGridLines="0" tabSelected="1" workbookViewId="0">
      <selection activeCell="E6" sqref="E6"/>
    </sheetView>
  </sheetViews>
  <sheetFormatPr baseColWidth="10" defaultColWidth="8.7265625" defaultRowHeight="14.5" x14ac:dyDescent="0.35"/>
  <cols>
    <col min="2" max="2" width="21" customWidth="1"/>
    <col min="3" max="3" width="32" customWidth="1"/>
    <col min="4" max="4" width="42.90625"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7" t="s">
        <v>1</v>
      </c>
      <c r="E1" s="8"/>
      <c r="F1" s="16"/>
    </row>
    <row r="2" spans="1:57" ht="14.5" customHeight="1" x14ac:dyDescent="0.35">
      <c r="B2" s="1" t="s">
        <v>2</v>
      </c>
      <c r="C2" s="1">
        <v>423</v>
      </c>
      <c r="D2" s="9" t="s">
        <v>3</v>
      </c>
      <c r="E2" s="10"/>
      <c r="F2" s="17"/>
    </row>
    <row r="3" spans="1:57" x14ac:dyDescent="0.35">
      <c r="B3" s="1" t="s">
        <v>4</v>
      </c>
      <c r="C3" s="1">
        <v>1</v>
      </c>
      <c r="D3" s="9"/>
      <c r="E3" s="10"/>
      <c r="F3" s="17"/>
    </row>
    <row r="4" spans="1:57" x14ac:dyDescent="0.35">
      <c r="B4" s="1" t="s">
        <v>5</v>
      </c>
      <c r="C4" s="1">
        <v>66</v>
      </c>
    </row>
    <row r="5" spans="1:57" x14ac:dyDescent="0.35">
      <c r="B5" s="1" t="s">
        <v>6</v>
      </c>
      <c r="C5" s="4">
        <v>45107</v>
      </c>
    </row>
    <row r="6" spans="1:57" x14ac:dyDescent="0.35">
      <c r="B6" s="1" t="s">
        <v>7</v>
      </c>
      <c r="C6" s="1">
        <v>1</v>
      </c>
      <c r="D6" s="1" t="s">
        <v>8</v>
      </c>
    </row>
    <row r="8" spans="1:57" x14ac:dyDescent="0.35">
      <c r="A8" s="1" t="s">
        <v>9</v>
      </c>
      <c r="B8" s="5" t="s">
        <v>10</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15" customFormat="1" ht="72.5" x14ac:dyDescent="0.35">
      <c r="A11" s="11">
        <v>1</v>
      </c>
      <c r="B11" s="15" t="s">
        <v>66</v>
      </c>
      <c r="C11" s="13" t="s">
        <v>82</v>
      </c>
      <c r="D11" s="13" t="s">
        <v>2009</v>
      </c>
      <c r="E11" s="13" t="s">
        <v>67</v>
      </c>
      <c r="F11" s="14" t="s">
        <v>67</v>
      </c>
      <c r="G11" s="13" t="s">
        <v>67</v>
      </c>
      <c r="H11" s="13"/>
      <c r="I11" s="13" t="s">
        <v>67</v>
      </c>
      <c r="J11" s="13" t="s">
        <v>285</v>
      </c>
      <c r="K11" s="13" t="s">
        <v>67</v>
      </c>
      <c r="L11" s="13" t="s">
        <v>128</v>
      </c>
      <c r="M11" s="13" t="s">
        <v>128</v>
      </c>
      <c r="N11" s="13" t="s">
        <v>67</v>
      </c>
      <c r="O11" s="13" t="s">
        <v>67</v>
      </c>
      <c r="P11" s="13" t="s">
        <v>67</v>
      </c>
      <c r="Q11" s="13"/>
      <c r="R11" s="13" t="s">
        <v>67</v>
      </c>
      <c r="S11" s="13"/>
      <c r="T11" s="13" t="s">
        <v>157</v>
      </c>
      <c r="U11" s="13" t="s">
        <v>113</v>
      </c>
      <c r="V11" s="13" t="s">
        <v>123</v>
      </c>
      <c r="W11" s="13"/>
      <c r="X11" s="13"/>
      <c r="Y11" s="13" t="s">
        <v>157</v>
      </c>
      <c r="Z11" s="13" t="s">
        <v>67</v>
      </c>
      <c r="AA11" s="13" t="s">
        <v>67</v>
      </c>
      <c r="AB11" s="13" t="s">
        <v>67</v>
      </c>
      <c r="AC11" s="13" t="s">
        <v>128</v>
      </c>
      <c r="AD11" s="14" t="s">
        <v>67</v>
      </c>
      <c r="AE11" s="13" t="s">
        <v>113</v>
      </c>
      <c r="AF11" s="13" t="s">
        <v>67</v>
      </c>
      <c r="AG11" s="13"/>
      <c r="AH11" s="13"/>
      <c r="AI11" s="13" t="s">
        <v>157</v>
      </c>
      <c r="AJ11" s="13" t="s">
        <v>67</v>
      </c>
      <c r="AK11" s="13" t="s">
        <v>67</v>
      </c>
      <c r="AL11" s="13" t="s">
        <v>67</v>
      </c>
      <c r="AM11" s="13"/>
      <c r="AN11" s="13"/>
      <c r="AO11" s="13" t="s">
        <v>157</v>
      </c>
      <c r="AP11" s="13" t="s">
        <v>67</v>
      </c>
      <c r="AQ11" s="13" t="s">
        <v>67</v>
      </c>
      <c r="AR11" s="13"/>
      <c r="AS11" s="13" t="s">
        <v>67</v>
      </c>
      <c r="AT11" s="13"/>
      <c r="AU11" s="13" t="s">
        <v>67</v>
      </c>
      <c r="AV11" s="13"/>
      <c r="AW11" s="13"/>
      <c r="AX11" s="14" t="s">
        <v>67</v>
      </c>
      <c r="AY11" s="14" t="s">
        <v>67</v>
      </c>
      <c r="AZ11" s="14" t="s">
        <v>67</v>
      </c>
      <c r="BA11" s="13"/>
      <c r="BB11" s="13"/>
      <c r="BC11" s="13"/>
      <c r="BD11" s="13"/>
      <c r="BE11" s="13"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sheetProtection algorithmName="SHA-512" hashValue="eXzpvf4Haeg1RDvrzFT6Y09CzZLWqwFhiv156poV8jjYonezcNoX18Kryd6jJa67Vz8gL6DxGkprqRV0h6SYlQ==" saltValue="Zv88heL78bENAUZaF40b3Q==" spinCount="100000" sheet="1" objects="1" scenarios="1"/>
  <mergeCells count="3">
    <mergeCell ref="B8:BE8"/>
    <mergeCell ref="D1:E1"/>
    <mergeCell ref="D2:E3"/>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4"/>
  <sheetViews>
    <sheetView showGridLines="0" workbookViewId="0">
      <selection activeCell="L12" sqref="L12"/>
    </sheetView>
  </sheetViews>
  <sheetFormatPr baseColWidth="10" defaultColWidth="8.7265625" defaultRowHeight="14.5" x14ac:dyDescent="0.35"/>
  <cols>
    <col min="1" max="1" width="8.7265625" style="12"/>
    <col min="2" max="2" width="21" style="12" customWidth="1"/>
    <col min="3" max="3" width="32" style="12" customWidth="1"/>
    <col min="4" max="4" width="19" style="12" customWidth="1"/>
    <col min="5" max="5" width="24" style="12" customWidth="1"/>
    <col min="6" max="6" width="32" style="12" customWidth="1"/>
    <col min="7" max="7" width="50" style="12" customWidth="1"/>
    <col min="8" max="8" width="60" style="12" customWidth="1"/>
    <col min="9" max="9" width="49" style="12" customWidth="1"/>
    <col min="10" max="10" width="47" style="12" customWidth="1"/>
    <col min="11" max="11" width="23" style="12" customWidth="1"/>
    <col min="12" max="12" width="37" style="12" customWidth="1"/>
    <col min="13" max="13" width="75.7265625" style="12" customWidth="1"/>
    <col min="14" max="14" width="43" style="12" customWidth="1"/>
    <col min="15" max="15" width="60" style="12" customWidth="1"/>
    <col min="16" max="16" width="51" style="12" customWidth="1"/>
    <col min="17" max="17" width="54.26953125" style="12" customWidth="1"/>
    <col min="18" max="18" width="30" style="12" customWidth="1"/>
    <col min="19" max="19" width="39" style="12" customWidth="1"/>
    <col min="20" max="20" width="42" style="12" customWidth="1"/>
    <col min="21" max="21" width="34" style="12" customWidth="1"/>
    <col min="22" max="22" width="54" style="12" customWidth="1"/>
    <col min="23" max="23" width="38" style="12" customWidth="1"/>
    <col min="24" max="24" width="35" style="12" customWidth="1"/>
    <col min="25" max="25" width="25" style="12" customWidth="1"/>
    <col min="26" max="26" width="39" style="12" customWidth="1"/>
    <col min="27" max="27" width="42" style="12" customWidth="1"/>
    <col min="28" max="28" width="35" style="12" customWidth="1"/>
    <col min="29" max="29" width="54" style="12" customWidth="1"/>
    <col min="30" max="30" width="38" style="12" customWidth="1"/>
    <col min="31" max="31" width="35" style="12" customWidth="1"/>
    <col min="32" max="32" width="38" style="12" customWidth="1"/>
    <col min="33" max="33" width="41" style="12" customWidth="1"/>
    <col min="34" max="34" width="33" style="12" customWidth="1"/>
    <col min="35" max="35" width="53" style="12" customWidth="1"/>
    <col min="36" max="36" width="37" style="12" customWidth="1"/>
    <col min="37" max="37" width="34" style="12" customWidth="1"/>
    <col min="38" max="38" width="24" style="12" customWidth="1"/>
    <col min="39" max="39" width="33" style="12" customWidth="1"/>
    <col min="40" max="40" width="47" style="12" customWidth="1"/>
    <col min="41" max="41" width="15" style="12" customWidth="1"/>
    <col min="42" max="42" width="29" style="12" customWidth="1"/>
    <col min="43" max="43" width="32" style="12" customWidth="1"/>
    <col min="44" max="44" width="27" style="12" customWidth="1"/>
    <col min="45" max="46" width="32" style="12" customWidth="1"/>
    <col min="47" max="47" width="44" style="12" customWidth="1"/>
    <col min="48" max="48" width="38" style="12" customWidth="1"/>
    <col min="49" max="49" width="47" style="12" customWidth="1"/>
    <col min="50" max="50" width="41" style="12" customWidth="1"/>
    <col min="51" max="51" width="61.81640625" style="12" customWidth="1"/>
    <col min="52" max="52" width="8.7265625" style="12"/>
    <col min="53" max="256" width="8" style="12" hidden="1"/>
    <col min="257" max="16384" width="8.7265625" style="12"/>
  </cols>
  <sheetData>
    <row r="1" spans="1:51" x14ac:dyDescent="0.35">
      <c r="B1" s="11" t="s">
        <v>0</v>
      </c>
      <c r="C1" s="11">
        <v>59</v>
      </c>
      <c r="D1" s="9" t="s">
        <v>1</v>
      </c>
      <c r="E1" s="10"/>
      <c r="F1" s="10"/>
    </row>
    <row r="2" spans="1:51" x14ac:dyDescent="0.35">
      <c r="B2" s="11" t="s">
        <v>2</v>
      </c>
      <c r="C2" s="11">
        <v>424</v>
      </c>
      <c r="D2" s="9" t="s">
        <v>1931</v>
      </c>
      <c r="E2" s="10"/>
      <c r="F2" s="10"/>
    </row>
    <row r="3" spans="1:51" x14ac:dyDescent="0.35">
      <c r="B3" s="11" t="s">
        <v>4</v>
      </c>
      <c r="C3" s="11">
        <v>1</v>
      </c>
      <c r="D3" s="9"/>
      <c r="E3" s="10"/>
      <c r="F3" s="10"/>
    </row>
    <row r="4" spans="1:51" x14ac:dyDescent="0.35">
      <c r="B4" s="11" t="s">
        <v>5</v>
      </c>
      <c r="C4" s="11">
        <v>66</v>
      </c>
    </row>
    <row r="5" spans="1:51" x14ac:dyDescent="0.35">
      <c r="B5" s="11" t="s">
        <v>6</v>
      </c>
      <c r="C5" s="23">
        <v>45107</v>
      </c>
    </row>
    <row r="6" spans="1:51" x14ac:dyDescent="0.35">
      <c r="B6" s="11" t="s">
        <v>7</v>
      </c>
      <c r="C6" s="11">
        <v>1</v>
      </c>
      <c r="D6" s="11" t="s">
        <v>8</v>
      </c>
    </row>
    <row r="8" spans="1:51" x14ac:dyDescent="0.35">
      <c r="A8" s="11" t="s">
        <v>9</v>
      </c>
      <c r="B8" s="24" t="s">
        <v>1932</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row>
    <row r="9" spans="1:51" x14ac:dyDescent="0.35">
      <c r="C9" s="11">
        <v>2</v>
      </c>
      <c r="D9" s="11">
        <v>3</v>
      </c>
      <c r="E9" s="11">
        <v>4</v>
      </c>
      <c r="F9" s="11">
        <v>8</v>
      </c>
      <c r="G9" s="11">
        <v>9</v>
      </c>
      <c r="H9" s="11">
        <v>10</v>
      </c>
      <c r="I9" s="11">
        <v>11</v>
      </c>
      <c r="J9" s="11">
        <v>12</v>
      </c>
      <c r="K9" s="11">
        <v>20</v>
      </c>
      <c r="L9" s="11">
        <v>24</v>
      </c>
      <c r="M9" s="11">
        <v>28</v>
      </c>
      <c r="N9" s="11">
        <v>32</v>
      </c>
      <c r="O9" s="11">
        <v>36</v>
      </c>
      <c r="P9" s="11">
        <v>40</v>
      </c>
      <c r="Q9" s="11">
        <v>44</v>
      </c>
      <c r="R9" s="11">
        <v>48</v>
      </c>
      <c r="S9" s="11">
        <v>52</v>
      </c>
      <c r="T9" s="11">
        <v>56</v>
      </c>
      <c r="U9" s="11">
        <v>60</v>
      </c>
      <c r="V9" s="11">
        <v>64</v>
      </c>
      <c r="W9" s="11">
        <v>68</v>
      </c>
      <c r="X9" s="11">
        <v>72</v>
      </c>
      <c r="Y9" s="11">
        <v>76</v>
      </c>
      <c r="Z9" s="11">
        <v>80</v>
      </c>
      <c r="AA9" s="11">
        <v>84</v>
      </c>
      <c r="AB9" s="11">
        <v>88</v>
      </c>
      <c r="AC9" s="11">
        <v>92</v>
      </c>
      <c r="AD9" s="11">
        <v>96</v>
      </c>
      <c r="AE9" s="11">
        <v>100</v>
      </c>
      <c r="AF9" s="11">
        <v>104</v>
      </c>
      <c r="AG9" s="11">
        <v>108</v>
      </c>
      <c r="AH9" s="11">
        <v>112</v>
      </c>
      <c r="AI9" s="11">
        <v>116</v>
      </c>
      <c r="AJ9" s="11">
        <v>120</v>
      </c>
      <c r="AK9" s="11">
        <v>124</v>
      </c>
      <c r="AL9" s="11">
        <v>128</v>
      </c>
      <c r="AM9" s="11">
        <v>132</v>
      </c>
      <c r="AN9" s="11">
        <v>136</v>
      </c>
      <c r="AO9" s="11">
        <v>140</v>
      </c>
      <c r="AP9" s="11">
        <v>144</v>
      </c>
      <c r="AQ9" s="11">
        <v>148</v>
      </c>
      <c r="AR9" s="11">
        <v>152</v>
      </c>
      <c r="AS9" s="11">
        <v>156</v>
      </c>
      <c r="AT9" s="11">
        <v>160</v>
      </c>
      <c r="AU9" s="11">
        <v>164</v>
      </c>
      <c r="AV9" s="11">
        <v>168</v>
      </c>
      <c r="AW9" s="11">
        <v>172</v>
      </c>
      <c r="AX9" s="11">
        <v>176</v>
      </c>
      <c r="AY9" s="11">
        <v>180</v>
      </c>
    </row>
    <row r="10" spans="1:51" ht="33.5" customHeight="1" thickBot="1" x14ac:dyDescent="0.4">
      <c r="C10" s="11" t="s">
        <v>11</v>
      </c>
      <c r="D10" s="11" t="s">
        <v>12</v>
      </c>
      <c r="E10" s="11" t="s">
        <v>13</v>
      </c>
      <c r="F10" s="11" t="s">
        <v>14</v>
      </c>
      <c r="G10" s="11" t="s">
        <v>15</v>
      </c>
      <c r="H10" s="11" t="s">
        <v>16</v>
      </c>
      <c r="I10" s="11" t="s">
        <v>17</v>
      </c>
      <c r="J10" s="11" t="s">
        <v>18</v>
      </c>
      <c r="K10" s="11" t="s">
        <v>21</v>
      </c>
      <c r="L10" s="11" t="s">
        <v>22</v>
      </c>
      <c r="M10" s="11" t="s">
        <v>19</v>
      </c>
      <c r="N10" s="11" t="s">
        <v>25</v>
      </c>
      <c r="O10" s="11" t="s">
        <v>26</v>
      </c>
      <c r="P10" s="11" t="s">
        <v>27</v>
      </c>
      <c r="Q10" s="11" t="s">
        <v>28</v>
      </c>
      <c r="R10" s="11" t="s">
        <v>29</v>
      </c>
      <c r="S10" s="11" t="s">
        <v>30</v>
      </c>
      <c r="T10" s="11" t="s">
        <v>31</v>
      </c>
      <c r="U10" s="11" t="s">
        <v>32</v>
      </c>
      <c r="V10" s="11" t="s">
        <v>33</v>
      </c>
      <c r="W10" s="11" t="s">
        <v>34</v>
      </c>
      <c r="X10" s="11" t="s">
        <v>35</v>
      </c>
      <c r="Y10" s="11" t="s">
        <v>39</v>
      </c>
      <c r="Z10" s="11" t="s">
        <v>40</v>
      </c>
      <c r="AA10" s="11" t="s">
        <v>41</v>
      </c>
      <c r="AB10" s="11" t="s">
        <v>42</v>
      </c>
      <c r="AC10" s="11" t="s">
        <v>43</v>
      </c>
      <c r="AD10" s="11" t="s">
        <v>44</v>
      </c>
      <c r="AE10" s="11" t="s">
        <v>45</v>
      </c>
      <c r="AF10" s="11" t="s">
        <v>46</v>
      </c>
      <c r="AG10" s="11" t="s">
        <v>47</v>
      </c>
      <c r="AH10" s="11" t="s">
        <v>48</v>
      </c>
      <c r="AI10" s="11" t="s">
        <v>49</v>
      </c>
      <c r="AJ10" s="11" t="s">
        <v>50</v>
      </c>
      <c r="AK10" s="11" t="s">
        <v>51</v>
      </c>
      <c r="AL10" s="11" t="s">
        <v>52</v>
      </c>
      <c r="AM10" s="11" t="s">
        <v>53</v>
      </c>
      <c r="AN10" s="11" t="s">
        <v>54</v>
      </c>
      <c r="AO10" s="11" t="s">
        <v>55</v>
      </c>
      <c r="AP10" s="11" t="s">
        <v>56</v>
      </c>
      <c r="AQ10" s="11" t="s">
        <v>57</v>
      </c>
      <c r="AR10" s="11" t="s">
        <v>58</v>
      </c>
      <c r="AS10" s="11" t="s">
        <v>59</v>
      </c>
      <c r="AT10" s="11" t="s">
        <v>60</v>
      </c>
      <c r="AU10" s="11" t="s">
        <v>61</v>
      </c>
      <c r="AV10" s="11" t="s">
        <v>62</v>
      </c>
      <c r="AW10" s="11" t="s">
        <v>63</v>
      </c>
      <c r="AX10" s="11" t="s">
        <v>64</v>
      </c>
      <c r="AY10" s="11" t="s">
        <v>65</v>
      </c>
    </row>
    <row r="11" spans="1:51" ht="58.5" thickBot="1" x14ac:dyDescent="0.4">
      <c r="A11" s="11">
        <v>1</v>
      </c>
      <c r="B11" s="12" t="s">
        <v>66</v>
      </c>
      <c r="C11" s="13" t="s">
        <v>69</v>
      </c>
      <c r="D11" s="13" t="s">
        <v>67</v>
      </c>
      <c r="E11" s="13" t="s">
        <v>2011</v>
      </c>
      <c r="F11" s="14">
        <v>43042</v>
      </c>
      <c r="G11" s="13" t="s">
        <v>2013</v>
      </c>
      <c r="H11" s="27">
        <v>52149556</v>
      </c>
      <c r="I11" s="27" t="s">
        <v>2014</v>
      </c>
      <c r="J11" s="13" t="s">
        <v>163</v>
      </c>
      <c r="K11" s="13" t="s">
        <v>1962</v>
      </c>
      <c r="L11" s="18" t="s">
        <v>2015</v>
      </c>
      <c r="M11" s="18" t="s">
        <v>2016</v>
      </c>
      <c r="N11" s="18">
        <v>21816218</v>
      </c>
      <c r="O11" s="13" t="s">
        <v>82</v>
      </c>
      <c r="P11" s="13"/>
      <c r="Q11" s="13" t="s">
        <v>157</v>
      </c>
      <c r="R11" s="13" t="s">
        <v>88</v>
      </c>
      <c r="S11" s="13" t="s">
        <v>76</v>
      </c>
      <c r="T11" s="13"/>
      <c r="U11" s="13">
        <v>860024423</v>
      </c>
      <c r="V11" s="13" t="s">
        <v>137</v>
      </c>
      <c r="W11" s="13" t="s">
        <v>67</v>
      </c>
      <c r="X11" s="13" t="s">
        <v>2018</v>
      </c>
      <c r="Y11" s="13" t="s">
        <v>92</v>
      </c>
      <c r="Z11" s="13" t="s">
        <v>126</v>
      </c>
      <c r="AA11" s="13"/>
      <c r="AB11" s="13"/>
      <c r="AC11" s="13" t="s">
        <v>157</v>
      </c>
      <c r="AD11" s="13" t="s">
        <v>67</v>
      </c>
      <c r="AE11" s="13" t="s">
        <v>67</v>
      </c>
      <c r="AF11" s="13" t="s">
        <v>102</v>
      </c>
      <c r="AG11" s="13">
        <v>13503540</v>
      </c>
      <c r="AH11" s="13"/>
      <c r="AI11" s="13" t="s">
        <v>157</v>
      </c>
      <c r="AJ11" s="13" t="s">
        <v>67</v>
      </c>
      <c r="AK11" s="13" t="s">
        <v>2019</v>
      </c>
      <c r="AL11" s="13">
        <f>58+360+360+360+360+360+360</f>
        <v>2218</v>
      </c>
      <c r="AM11" s="13" t="s">
        <v>106</v>
      </c>
      <c r="AN11" s="13">
        <v>0</v>
      </c>
      <c r="AO11" s="13" t="s">
        <v>117</v>
      </c>
      <c r="AP11" s="13">
        <f>148596566+188347431+193846716+193881723+185524608+182152683</f>
        <v>1092349727</v>
      </c>
      <c r="AQ11" s="13">
        <v>0</v>
      </c>
      <c r="AR11" s="19">
        <v>43042</v>
      </c>
      <c r="AS11" s="19">
        <v>45291</v>
      </c>
      <c r="AT11" s="14" t="s">
        <v>67</v>
      </c>
      <c r="AU11" s="20">
        <v>50</v>
      </c>
      <c r="AV11" s="20">
        <v>50</v>
      </c>
      <c r="AW11" s="20">
        <v>50</v>
      </c>
      <c r="AX11" s="20">
        <v>50</v>
      </c>
      <c r="AY11" s="13" t="s">
        <v>2026</v>
      </c>
    </row>
    <row r="12" spans="1:51" ht="58.5" thickBot="1" x14ac:dyDescent="0.4">
      <c r="A12" s="11">
        <v>2</v>
      </c>
      <c r="B12" s="12" t="s">
        <v>2010</v>
      </c>
      <c r="C12" s="13" t="s">
        <v>69</v>
      </c>
      <c r="D12" s="13"/>
      <c r="E12" s="21" t="s">
        <v>2012</v>
      </c>
      <c r="F12" s="22">
        <v>43153</v>
      </c>
      <c r="G12" s="13" t="s">
        <v>2013</v>
      </c>
      <c r="H12" s="27">
        <v>52149556</v>
      </c>
      <c r="I12" s="27" t="s">
        <v>2014</v>
      </c>
      <c r="J12" s="13" t="s">
        <v>159</v>
      </c>
      <c r="K12" s="13" t="s">
        <v>1962</v>
      </c>
      <c r="L12" s="18" t="s">
        <v>2015</v>
      </c>
      <c r="M12" s="13" t="s">
        <v>2017</v>
      </c>
      <c r="N12" s="13">
        <v>257496432</v>
      </c>
      <c r="O12" s="13" t="s">
        <v>82</v>
      </c>
      <c r="P12" s="13"/>
      <c r="Q12" s="13" t="s">
        <v>157</v>
      </c>
      <c r="R12" s="13" t="s">
        <v>88</v>
      </c>
      <c r="S12" s="13" t="s">
        <v>76</v>
      </c>
      <c r="T12" s="13"/>
      <c r="U12" s="18">
        <v>860024423</v>
      </c>
      <c r="V12" s="13" t="s">
        <v>137</v>
      </c>
      <c r="W12" s="13"/>
      <c r="X12" s="13" t="s">
        <v>2018</v>
      </c>
      <c r="Y12" s="13" t="s">
        <v>92</v>
      </c>
      <c r="Z12" s="13" t="s">
        <v>126</v>
      </c>
      <c r="AA12" s="13"/>
      <c r="AB12" s="13"/>
      <c r="AC12" s="13" t="s">
        <v>157</v>
      </c>
      <c r="AD12" s="13"/>
      <c r="AE12" s="13"/>
      <c r="AF12" s="13" t="s">
        <v>102</v>
      </c>
      <c r="AG12" s="13">
        <v>13503540</v>
      </c>
      <c r="AH12" s="13"/>
      <c r="AI12" s="13" t="s">
        <v>157</v>
      </c>
      <c r="AJ12" s="13"/>
      <c r="AK12" s="13" t="s">
        <v>2019</v>
      </c>
      <c r="AL12" s="13">
        <f>1392+360+360</f>
        <v>2112</v>
      </c>
      <c r="AM12" s="13" t="s">
        <v>106</v>
      </c>
      <c r="AN12" s="13">
        <v>0</v>
      </c>
      <c r="AO12" s="13" t="s">
        <v>81</v>
      </c>
      <c r="AP12" s="13">
        <f>303783108+332084542+399087187+524663729+819520596</f>
        <v>2379139162</v>
      </c>
      <c r="AQ12" s="13">
        <v>0</v>
      </c>
      <c r="AR12" s="19">
        <v>43153</v>
      </c>
      <c r="AS12" s="19">
        <v>45291</v>
      </c>
      <c r="AT12" s="14"/>
      <c r="AU12" s="20">
        <v>50</v>
      </c>
      <c r="AV12" s="20">
        <v>50</v>
      </c>
      <c r="AW12" s="20">
        <v>50</v>
      </c>
      <c r="AX12" s="20">
        <v>50</v>
      </c>
      <c r="AY12" s="13" t="s">
        <v>2027</v>
      </c>
    </row>
    <row r="13" spans="1:51" ht="15" thickBot="1" x14ac:dyDescent="0.4">
      <c r="A13" s="11">
        <v>-1</v>
      </c>
      <c r="C13" s="26" t="s">
        <v>67</v>
      </c>
      <c r="D13" s="26" t="s">
        <v>67</v>
      </c>
      <c r="E13" s="26" t="s">
        <v>67</v>
      </c>
      <c r="F13" s="26" t="s">
        <v>67</v>
      </c>
      <c r="G13" s="26" t="s">
        <v>67</v>
      </c>
      <c r="H13" s="26" t="s">
        <v>67</v>
      </c>
      <c r="I13" s="26" t="s">
        <v>67</v>
      </c>
      <c r="J13" s="26" t="s">
        <v>67</v>
      </c>
      <c r="K13" s="26" t="s">
        <v>67</v>
      </c>
      <c r="L13" s="26" t="s">
        <v>67</v>
      </c>
      <c r="M13" s="26" t="s">
        <v>67</v>
      </c>
      <c r="N13" s="26" t="s">
        <v>67</v>
      </c>
      <c r="O13" s="26" t="s">
        <v>67</v>
      </c>
      <c r="P13" s="26" t="s">
        <v>67</v>
      </c>
      <c r="Q13" s="26" t="s">
        <v>67</v>
      </c>
      <c r="R13" s="26" t="s">
        <v>67</v>
      </c>
      <c r="S13" s="26" t="s">
        <v>67</v>
      </c>
      <c r="T13" s="26" t="s">
        <v>67</v>
      </c>
      <c r="U13" s="26" t="s">
        <v>67</v>
      </c>
      <c r="V13" s="26" t="s">
        <v>67</v>
      </c>
      <c r="W13" s="26" t="s">
        <v>67</v>
      </c>
      <c r="X13" s="26" t="s">
        <v>67</v>
      </c>
      <c r="Y13" s="26" t="s">
        <v>67</v>
      </c>
      <c r="Z13" s="26" t="s">
        <v>67</v>
      </c>
      <c r="AA13" s="26" t="s">
        <v>67</v>
      </c>
      <c r="AB13" s="26" t="s">
        <v>67</v>
      </c>
      <c r="AC13" s="26" t="s">
        <v>67</v>
      </c>
      <c r="AD13" s="26" t="s">
        <v>67</v>
      </c>
      <c r="AE13" s="26" t="s">
        <v>67</v>
      </c>
      <c r="AF13" s="26" t="s">
        <v>67</v>
      </c>
      <c r="AG13" s="26" t="s">
        <v>67</v>
      </c>
      <c r="AH13" s="26" t="s">
        <v>67</v>
      </c>
      <c r="AI13" s="26" t="s">
        <v>67</v>
      </c>
      <c r="AJ13" s="26" t="s">
        <v>67</v>
      </c>
      <c r="AK13" s="26" t="s">
        <v>67</v>
      </c>
      <c r="AL13" s="26" t="s">
        <v>67</v>
      </c>
      <c r="AM13" s="26" t="s">
        <v>67</v>
      </c>
      <c r="AN13" s="26" t="s">
        <v>67</v>
      </c>
      <c r="AO13" s="26" t="s">
        <v>67</v>
      </c>
      <c r="AP13" s="26" t="s">
        <v>67</v>
      </c>
      <c r="AQ13" s="26" t="s">
        <v>67</v>
      </c>
      <c r="AR13" s="26" t="s">
        <v>67</v>
      </c>
      <c r="AS13" s="26" t="s">
        <v>67</v>
      </c>
      <c r="AT13" s="26" t="s">
        <v>67</v>
      </c>
      <c r="AU13" s="26" t="s">
        <v>67</v>
      </c>
      <c r="AV13" s="26" t="s">
        <v>67</v>
      </c>
      <c r="AW13" s="26" t="s">
        <v>67</v>
      </c>
      <c r="AX13" s="26" t="s">
        <v>67</v>
      </c>
      <c r="AY13" s="26" t="s">
        <v>67</v>
      </c>
    </row>
    <row r="14" spans="1:51" ht="15" thickBot="1" x14ac:dyDescent="0.4">
      <c r="A14" s="11">
        <v>999999</v>
      </c>
      <c r="B14" s="12" t="s">
        <v>68</v>
      </c>
      <c r="C14" s="26" t="s">
        <v>67</v>
      </c>
      <c r="D14" s="26" t="s">
        <v>67</v>
      </c>
      <c r="E14" s="26" t="s">
        <v>67</v>
      </c>
      <c r="F14" s="26" t="s">
        <v>67</v>
      </c>
      <c r="G14" s="13"/>
      <c r="H14" s="13"/>
      <c r="I14" s="13"/>
      <c r="J14" s="26" t="s">
        <v>67</v>
      </c>
      <c r="K14" s="26" t="s">
        <v>67</v>
      </c>
      <c r="L14" s="26" t="s">
        <v>67</v>
      </c>
      <c r="M14" s="26" t="s">
        <v>67</v>
      </c>
      <c r="O14" s="26" t="s">
        <v>67</v>
      </c>
      <c r="P14" s="26" t="s">
        <v>67</v>
      </c>
      <c r="Q14" s="26" t="s">
        <v>67</v>
      </c>
      <c r="R14" s="26" t="s">
        <v>67</v>
      </c>
      <c r="S14" s="26" t="s">
        <v>67</v>
      </c>
      <c r="T14" s="26" t="s">
        <v>67</v>
      </c>
      <c r="U14" s="26" t="s">
        <v>67</v>
      </c>
      <c r="V14" s="26" t="s">
        <v>67</v>
      </c>
      <c r="W14" s="26" t="s">
        <v>67</v>
      </c>
      <c r="X14" s="26" t="s">
        <v>67</v>
      </c>
      <c r="Y14" s="26" t="s">
        <v>67</v>
      </c>
      <c r="Z14" s="26" t="s">
        <v>67</v>
      </c>
      <c r="AA14" s="26" t="s">
        <v>67</v>
      </c>
      <c r="AB14" s="26" t="s">
        <v>67</v>
      </c>
      <c r="AC14" s="26" t="s">
        <v>67</v>
      </c>
      <c r="AD14" s="26" t="s">
        <v>67</v>
      </c>
      <c r="AE14" s="26" t="s">
        <v>67</v>
      </c>
      <c r="AF14" s="26" t="s">
        <v>67</v>
      </c>
      <c r="AG14" s="26" t="s">
        <v>67</v>
      </c>
      <c r="AH14" s="26" t="s">
        <v>67</v>
      </c>
      <c r="AI14" s="26" t="s">
        <v>67</v>
      </c>
      <c r="AJ14" s="26" t="s">
        <v>67</v>
      </c>
      <c r="AK14" s="26" t="s">
        <v>67</v>
      </c>
      <c r="AL14" s="26" t="s">
        <v>67</v>
      </c>
      <c r="AM14" s="26" t="s">
        <v>67</v>
      </c>
      <c r="AO14" s="26" t="s">
        <v>67</v>
      </c>
      <c r="AQ14" s="26" t="s">
        <v>67</v>
      </c>
      <c r="AR14" s="26" t="s">
        <v>67</v>
      </c>
      <c r="AS14" s="26" t="s">
        <v>67</v>
      </c>
      <c r="AT14" s="26" t="s">
        <v>67</v>
      </c>
      <c r="AU14" s="26" t="s">
        <v>67</v>
      </c>
      <c r="AV14" s="26" t="s">
        <v>67</v>
      </c>
      <c r="AW14" s="26" t="s">
        <v>67</v>
      </c>
      <c r="AX14" s="26" t="s">
        <v>67</v>
      </c>
      <c r="AY14" s="26" t="s">
        <v>67</v>
      </c>
    </row>
    <row r="351004" spans="1:10" x14ac:dyDescent="0.35">
      <c r="A351004" s="12" t="s">
        <v>69</v>
      </c>
      <c r="B351004" s="12" t="s">
        <v>70</v>
      </c>
      <c r="C351004" s="12" t="s">
        <v>1933</v>
      </c>
      <c r="D351004" s="12" t="s">
        <v>74</v>
      </c>
      <c r="E351004" s="12" t="s">
        <v>75</v>
      </c>
      <c r="F351004" s="12" t="s">
        <v>76</v>
      </c>
      <c r="G351004" s="12" t="s">
        <v>79</v>
      </c>
      <c r="H351004" s="12" t="s">
        <v>76</v>
      </c>
      <c r="I351004" s="12" t="s">
        <v>80</v>
      </c>
      <c r="J351004" s="12" t="s">
        <v>81</v>
      </c>
    </row>
    <row r="351005" spans="1:10" ht="29" x14ac:dyDescent="0.35">
      <c r="A351005" s="12" t="s">
        <v>82</v>
      </c>
      <c r="B351005" s="12" t="s">
        <v>83</v>
      </c>
      <c r="C351005" s="12" t="s">
        <v>1934</v>
      </c>
      <c r="D351005" s="12" t="s">
        <v>87</v>
      </c>
      <c r="E351005" s="12" t="s">
        <v>88</v>
      </c>
      <c r="F351005" s="12" t="s">
        <v>89</v>
      </c>
      <c r="G351005" s="12" t="s">
        <v>92</v>
      </c>
      <c r="H351005" s="12" t="s">
        <v>93</v>
      </c>
      <c r="I351005" s="12" t="s">
        <v>94</v>
      </c>
      <c r="J351005" s="12" t="s">
        <v>95</v>
      </c>
    </row>
    <row r="351006" spans="1:10" ht="29" x14ac:dyDescent="0.35">
      <c r="B351006" s="12" t="s">
        <v>96</v>
      </c>
      <c r="C351006" s="12" t="s">
        <v>1935</v>
      </c>
      <c r="D351006" s="12" t="s">
        <v>100</v>
      </c>
      <c r="E351006" s="12" t="s">
        <v>101</v>
      </c>
      <c r="F351006" s="12" t="s">
        <v>102</v>
      </c>
      <c r="G351006" s="12" t="s">
        <v>105</v>
      </c>
      <c r="H351006" s="12" t="s">
        <v>102</v>
      </c>
      <c r="I351006" s="12" t="s">
        <v>106</v>
      </c>
      <c r="J351006" s="12" t="s">
        <v>107</v>
      </c>
    </row>
    <row r="351007" spans="1:10" ht="58" x14ac:dyDescent="0.35">
      <c r="B351007" s="12" t="s">
        <v>108</v>
      </c>
      <c r="C351007" s="12" t="s">
        <v>1936</v>
      </c>
      <c r="D351007" s="12" t="s">
        <v>112</v>
      </c>
      <c r="E351007" s="12" t="s">
        <v>113</v>
      </c>
      <c r="F351007" s="12" t="s">
        <v>114</v>
      </c>
      <c r="G351007" s="12" t="s">
        <v>113</v>
      </c>
      <c r="H351007" s="12" t="s">
        <v>114</v>
      </c>
      <c r="J351007" s="12" t="s">
        <v>117</v>
      </c>
    </row>
    <row r="351008" spans="1:10" ht="43.5" x14ac:dyDescent="0.35">
      <c r="B351008" s="12" t="s">
        <v>118</v>
      </c>
      <c r="C351008" s="12" t="s">
        <v>1937</v>
      </c>
      <c r="D351008" s="12" t="s">
        <v>122</v>
      </c>
      <c r="F351008" s="12" t="s">
        <v>123</v>
      </c>
      <c r="H351008" s="12" t="s">
        <v>126</v>
      </c>
    </row>
    <row r="351009" spans="2:4" x14ac:dyDescent="0.35">
      <c r="B351009" s="12" t="s">
        <v>127</v>
      </c>
      <c r="C351009" s="12" t="s">
        <v>1938</v>
      </c>
      <c r="D351009" s="12" t="s">
        <v>131</v>
      </c>
    </row>
    <row r="351010" spans="2:4" x14ac:dyDescent="0.35">
      <c r="B351010" s="12" t="s">
        <v>134</v>
      </c>
      <c r="C351010" s="12" t="s">
        <v>1939</v>
      </c>
      <c r="D351010" s="12" t="s">
        <v>137</v>
      </c>
    </row>
    <row r="351011" spans="2:4" x14ac:dyDescent="0.35">
      <c r="B351011" s="12" t="s">
        <v>139</v>
      </c>
      <c r="C351011" s="12" t="s">
        <v>1940</v>
      </c>
      <c r="D351011" s="12" t="s">
        <v>142</v>
      </c>
    </row>
    <row r="351012" spans="2:4" x14ac:dyDescent="0.35">
      <c r="B351012" s="12" t="s">
        <v>144</v>
      </c>
      <c r="C351012" s="12" t="s">
        <v>1941</v>
      </c>
      <c r="D351012" s="12" t="s">
        <v>147</v>
      </c>
    </row>
    <row r="351013" spans="2:4" ht="29" x14ac:dyDescent="0.35">
      <c r="B351013" s="12" t="s">
        <v>149</v>
      </c>
      <c r="C351013" s="12" t="s">
        <v>1942</v>
      </c>
      <c r="D351013" s="12" t="s">
        <v>152</v>
      </c>
    </row>
    <row r="351014" spans="2:4" ht="72.5" x14ac:dyDescent="0.35">
      <c r="B351014" s="12" t="s">
        <v>154</v>
      </c>
      <c r="C351014" s="12" t="s">
        <v>1943</v>
      </c>
      <c r="D351014" s="12" t="s">
        <v>157</v>
      </c>
    </row>
    <row r="351015" spans="2:4" x14ac:dyDescent="0.35">
      <c r="B351015" s="12" t="s">
        <v>159</v>
      </c>
      <c r="C351015" s="12" t="s">
        <v>1944</v>
      </c>
    </row>
    <row r="351016" spans="2:4" x14ac:dyDescent="0.35">
      <c r="B351016" s="12" t="s">
        <v>163</v>
      </c>
      <c r="C351016" s="12" t="s">
        <v>1945</v>
      </c>
    </row>
    <row r="351017" spans="2:4" ht="29" x14ac:dyDescent="0.35">
      <c r="B351017" s="12" t="s">
        <v>167</v>
      </c>
      <c r="C351017" s="12" t="s">
        <v>1946</v>
      </c>
    </row>
    <row r="351018" spans="2:4" x14ac:dyDescent="0.35">
      <c r="B351018" s="12" t="s">
        <v>171</v>
      </c>
      <c r="C351018" s="12" t="s">
        <v>1947</v>
      </c>
    </row>
    <row r="351019" spans="2:4" x14ac:dyDescent="0.35">
      <c r="B351019" s="12" t="s">
        <v>175</v>
      </c>
      <c r="C351019" s="12" t="s">
        <v>1948</v>
      </c>
    </row>
    <row r="351020" spans="2:4" x14ac:dyDescent="0.35">
      <c r="B351020" s="12" t="s">
        <v>179</v>
      </c>
      <c r="C351020" s="12" t="s">
        <v>1949</v>
      </c>
    </row>
    <row r="351021" spans="2:4" x14ac:dyDescent="0.35">
      <c r="B351021" s="12" t="s">
        <v>183</v>
      </c>
      <c r="C351021" s="12" t="s">
        <v>1950</v>
      </c>
    </row>
    <row r="351022" spans="2:4" ht="29" x14ac:dyDescent="0.35">
      <c r="B351022" s="12" t="s">
        <v>187</v>
      </c>
      <c r="C351022" s="12" t="s">
        <v>1951</v>
      </c>
    </row>
    <row r="351023" spans="2:4" x14ac:dyDescent="0.35">
      <c r="B351023" s="12" t="s">
        <v>191</v>
      </c>
      <c r="C351023" s="12" t="s">
        <v>1952</v>
      </c>
    </row>
    <row r="351024" spans="2:4" x14ac:dyDescent="0.35">
      <c r="B351024" s="12" t="s">
        <v>195</v>
      </c>
      <c r="C351024" s="12" t="s">
        <v>1953</v>
      </c>
    </row>
    <row r="351025" spans="2:3" x14ac:dyDescent="0.35">
      <c r="B351025" s="12" t="s">
        <v>198</v>
      </c>
      <c r="C351025" s="12" t="s">
        <v>1954</v>
      </c>
    </row>
    <row r="351026" spans="2:3" x14ac:dyDescent="0.35">
      <c r="B351026" s="12" t="s">
        <v>201</v>
      </c>
      <c r="C351026" s="12" t="s">
        <v>1955</v>
      </c>
    </row>
    <row r="351027" spans="2:3" ht="29" x14ac:dyDescent="0.35">
      <c r="B351027" s="12" t="s">
        <v>204</v>
      </c>
      <c r="C351027" s="12" t="s">
        <v>1956</v>
      </c>
    </row>
    <row r="351028" spans="2:3" x14ac:dyDescent="0.35">
      <c r="B351028" s="12" t="s">
        <v>207</v>
      </c>
      <c r="C351028" s="12" t="s">
        <v>1957</v>
      </c>
    </row>
    <row r="351029" spans="2:3" x14ac:dyDescent="0.35">
      <c r="B351029" s="12" t="s">
        <v>210</v>
      </c>
      <c r="C351029" s="12" t="s">
        <v>1958</v>
      </c>
    </row>
    <row r="351030" spans="2:3" x14ac:dyDescent="0.35">
      <c r="B351030" s="12" t="s">
        <v>213</v>
      </c>
      <c r="C351030" s="12" t="s">
        <v>1959</v>
      </c>
    </row>
    <row r="351031" spans="2:3" x14ac:dyDescent="0.35">
      <c r="B351031" s="12" t="s">
        <v>216</v>
      </c>
      <c r="C351031" s="12" t="s">
        <v>1960</v>
      </c>
    </row>
    <row r="351032" spans="2:3" x14ac:dyDescent="0.35">
      <c r="B351032" s="12" t="s">
        <v>219</v>
      </c>
      <c r="C351032" s="12" t="s">
        <v>1961</v>
      </c>
    </row>
    <row r="351033" spans="2:3" x14ac:dyDescent="0.35">
      <c r="B351033" s="12" t="s">
        <v>222</v>
      </c>
      <c r="C351033" s="12" t="s">
        <v>1962</v>
      </c>
    </row>
    <row r="351034" spans="2:3" ht="58" x14ac:dyDescent="0.35">
      <c r="B351034" s="12" t="s">
        <v>225</v>
      </c>
      <c r="C351034" s="12" t="s">
        <v>128</v>
      </c>
    </row>
    <row r="351035" spans="2:3" ht="29" x14ac:dyDescent="0.35">
      <c r="B351035" s="12" t="s">
        <v>228</v>
      </c>
    </row>
    <row r="351036" spans="2:3" ht="29" x14ac:dyDescent="0.35">
      <c r="B351036" s="12" t="s">
        <v>231</v>
      </c>
    </row>
    <row r="351037" spans="2:3" ht="29" x14ac:dyDescent="0.35">
      <c r="B351037" s="12" t="s">
        <v>234</v>
      </c>
    </row>
    <row r="351038" spans="2:3" ht="29" x14ac:dyDescent="0.35">
      <c r="B351038" s="12" t="s">
        <v>237</v>
      </c>
    </row>
    <row r="351039" spans="2:3" ht="29" x14ac:dyDescent="0.35">
      <c r="B351039" s="12" t="s">
        <v>240</v>
      </c>
    </row>
    <row r="351040" spans="2:3" ht="29" x14ac:dyDescent="0.35">
      <c r="B351040" s="12" t="s">
        <v>243</v>
      </c>
    </row>
    <row r="351041" spans="2:2" ht="29" x14ac:dyDescent="0.35">
      <c r="B351041" s="12" t="s">
        <v>246</v>
      </c>
    </row>
    <row r="351042" spans="2:2" ht="29" x14ac:dyDescent="0.35">
      <c r="B351042" s="12" t="s">
        <v>249</v>
      </c>
    </row>
    <row r="351043" spans="2:2" x14ac:dyDescent="0.35">
      <c r="B351043" s="12" t="s">
        <v>252</v>
      </c>
    </row>
    <row r="351044" spans="2:2" ht="29" x14ac:dyDescent="0.35">
      <c r="B351044" s="12" t="s">
        <v>255</v>
      </c>
    </row>
    <row r="351045" spans="2:2" ht="29" x14ac:dyDescent="0.35">
      <c r="B351045" s="12" t="s">
        <v>258</v>
      </c>
    </row>
    <row r="351046" spans="2:2" ht="29" x14ac:dyDescent="0.35">
      <c r="B351046" s="12" t="s">
        <v>261</v>
      </c>
    </row>
    <row r="351047" spans="2:2" ht="29" x14ac:dyDescent="0.35">
      <c r="B351047" s="12" t="s">
        <v>264</v>
      </c>
    </row>
    <row r="351048" spans="2:2" ht="29" x14ac:dyDescent="0.35">
      <c r="B351048" s="12" t="s">
        <v>267</v>
      </c>
    </row>
    <row r="351049" spans="2:2" ht="29" x14ac:dyDescent="0.35">
      <c r="B351049" s="12" t="s">
        <v>270</v>
      </c>
    </row>
    <row r="351050" spans="2:2" ht="29" x14ac:dyDescent="0.35">
      <c r="B351050" s="12" t="s">
        <v>273</v>
      </c>
    </row>
    <row r="351051" spans="2:2" ht="29" x14ac:dyDescent="0.35">
      <c r="B351051" s="12" t="s">
        <v>276</v>
      </c>
    </row>
    <row r="351052" spans="2:2" ht="29" x14ac:dyDescent="0.35">
      <c r="B351052" s="12" t="s">
        <v>279</v>
      </c>
    </row>
    <row r="351053" spans="2:2" x14ac:dyDescent="0.35">
      <c r="B351053" s="12" t="s">
        <v>282</v>
      </c>
    </row>
    <row r="351054" spans="2:2" ht="72.5" x14ac:dyDescent="0.35">
      <c r="B351054" s="12" t="s">
        <v>285</v>
      </c>
    </row>
  </sheetData>
  <sheetProtection algorithmName="SHA-512" hashValue="ZU9aUlcKmqOI3ewOCWLbkozvMvAJaQeLxga4h7wf0+JD9uRoCfdgtYJM4D0+KVgJoCVtey1juYe3La3BVYtvrg==" saltValue="Rai3cMdF4Ykiadx/+mBQ4g==" spinCount="100000" sheet="1" objects="1" scenarios="1"/>
  <mergeCells count="3">
    <mergeCell ref="B8:AY8"/>
    <mergeCell ref="D1:F1"/>
    <mergeCell ref="D2:F3"/>
  </mergeCells>
  <dataValidations xWindow="1070" yWindow="784" count="47">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 xr:uid="{00000000-0002-0000-01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100-000004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2" xr:uid="{00000000-0002-0000-0100-000005000000}">
      <formula1>$B$351003:$B$351054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 xr:uid="{00000000-0002-0000-0100-000006000000}">
      <formula1>$C$351003:$C$351034</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2" xr:uid="{00000000-0002-0000-01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2" xr:uid="{00000000-0002-0000-0100-000008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2" xr:uid="{00000000-0002-0000-0100-00000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2" xr:uid="{00000000-0002-0000-0100-00000A000000}">
      <formula1>$A$351003:$A$351005</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2" xr:uid="{00000000-0002-0000-01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2" xr:uid="{00000000-0002-0000-0100-00000C000000}">
      <formula1>$E$351003:$E$351007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2" xr:uid="{00000000-0002-0000-0100-00000D000000}">
      <formula1>$F$351003:$F$351008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2" xr:uid="{00000000-0002-0000-0100-00000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2" xr:uid="{00000000-0002-0000-0100-00000F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2" xr:uid="{00000000-0002-0000-0100-000010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2" xr:uid="{00000000-0002-0000-0100-000011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2" xr:uid="{00000000-0002-0000-0100-000012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2" xr:uid="{00000000-0002-0000-0100-000013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2" xr:uid="{00000000-0002-0000-0100-00001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2" xr:uid="{00000000-0002-0000-0100-000015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2" xr:uid="{00000000-0002-0000-0100-000016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2" xr:uid="{00000000-0002-0000-0100-000017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2" xr:uid="{00000000-0002-0000-0100-00001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2" xr:uid="{00000000-0002-0000-0100-00001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2" xr:uid="{00000000-0002-0000-01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2" xr:uid="{00000000-0002-0000-0100-00001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2" xr:uid="{00000000-0002-0000-0100-00001C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2" xr:uid="{00000000-0002-0000-0100-00001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2" xr:uid="{00000000-0002-0000-0100-00001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2" xr:uid="{00000000-0002-0000-0100-00001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2" xr:uid="{00000000-0002-0000-0100-00002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V12" xr:uid="{00000000-0002-0000-01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2" xr:uid="{00000000-0002-0000-01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2" xr:uid="{00000000-0002-0000-0100-000023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2" xr:uid="{00000000-0002-0000-0100-000024000000}">
      <formula1>0</formula1>
      <formula2>390</formula2>
    </dataValidation>
    <dataValidation type="decimal" allowBlank="1" showInputMessage="1" showErrorMessage="1" errorTitle="Entrada no válida" error="Por favor escriba un número" promptTitle="Escriba un número en esta casilla" sqref="G14:I14"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2" xr:uid="{00000000-0002-0000-0100-000026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2" xr:uid="{00000000-0002-0000-0100-000027000000}">
      <formula1>$D$351000:$D$351011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2" xr:uid="{00000000-0002-0000-0100-000028000000}">
      <formula1>$G$351004:$G$351008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2" xr:uid="{00000000-0002-0000-0100-000029000000}">
      <formula1>$H$351004:$H$351009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2" xr:uid="{00000000-0002-0000-0100-00002A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2" xr:uid="{00000000-0002-0000-0100-00002B000000}">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2" xr:uid="{00000000-0002-0000-0100-00002C000000}">
      <formula1>$D$351000:$D$351011</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2" xr:uid="{00000000-0002-0000-0100-00002D000000}">
      <formula1>$I$351002:$I$351005</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2" xr:uid="{00000000-0002-0000-0100-00002E000000}">
      <formula1>$J$351004:$J$351008</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showGridLines="0" workbookViewId="0">
      <selection activeCell="R12" sqref="R12"/>
    </sheetView>
  </sheetViews>
  <sheetFormatPr baseColWidth="10" defaultColWidth="8.7265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45" customWidth="1"/>
    <col min="19" max="19" width="29" customWidth="1"/>
    <col min="20" max="20" width="23" customWidth="1"/>
    <col min="21" max="21" width="19" customWidth="1"/>
    <col min="23" max="256" width="8" hidden="1"/>
  </cols>
  <sheetData>
    <row r="1" spans="1:21" x14ac:dyDescent="0.35">
      <c r="B1" s="1" t="s">
        <v>0</v>
      </c>
      <c r="C1" s="1">
        <v>59</v>
      </c>
      <c r="D1" s="7" t="s">
        <v>1</v>
      </c>
      <c r="E1" s="8"/>
      <c r="F1" s="8"/>
    </row>
    <row r="2" spans="1:21" x14ac:dyDescent="0.35">
      <c r="B2" s="1" t="s">
        <v>2</v>
      </c>
      <c r="C2" s="1">
        <v>425</v>
      </c>
      <c r="D2" s="9" t="s">
        <v>1963</v>
      </c>
      <c r="E2" s="10"/>
      <c r="F2" s="10"/>
    </row>
    <row r="3" spans="1:21" x14ac:dyDescent="0.35">
      <c r="B3" s="1" t="s">
        <v>4</v>
      </c>
      <c r="C3" s="1">
        <v>1</v>
      </c>
      <c r="D3" s="9"/>
      <c r="E3" s="10"/>
      <c r="F3" s="10"/>
    </row>
    <row r="4" spans="1:21" x14ac:dyDescent="0.35">
      <c r="B4" s="1" t="s">
        <v>5</v>
      </c>
      <c r="C4" s="1">
        <v>66</v>
      </c>
    </row>
    <row r="5" spans="1:21" x14ac:dyDescent="0.35">
      <c r="B5" s="1" t="s">
        <v>6</v>
      </c>
      <c r="C5" s="4">
        <v>45107</v>
      </c>
    </row>
    <row r="6" spans="1:21" x14ac:dyDescent="0.35">
      <c r="B6" s="1" t="s">
        <v>7</v>
      </c>
      <c r="C6" s="1">
        <v>1</v>
      </c>
      <c r="D6" s="1" t="s">
        <v>8</v>
      </c>
    </row>
    <row r="8" spans="1:21" x14ac:dyDescent="0.35">
      <c r="A8" s="1" t="s">
        <v>9</v>
      </c>
      <c r="B8" s="5" t="s">
        <v>1964</v>
      </c>
      <c r="C8" s="6"/>
      <c r="D8" s="6"/>
      <c r="E8" s="6"/>
      <c r="F8" s="6"/>
      <c r="G8" s="6"/>
      <c r="H8" s="6"/>
      <c r="I8" s="6"/>
      <c r="J8" s="6"/>
      <c r="K8" s="6"/>
      <c r="L8" s="6"/>
      <c r="M8" s="6"/>
      <c r="N8" s="6"/>
      <c r="O8" s="6"/>
      <c r="P8" s="6"/>
      <c r="Q8" s="6"/>
      <c r="R8" s="6"/>
      <c r="S8" s="6"/>
      <c r="T8" s="6"/>
      <c r="U8" s="6"/>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 thickBot="1" x14ac:dyDescent="0.4">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s="12" customFormat="1" ht="133.5" customHeight="1" thickBot="1" x14ac:dyDescent="0.4">
      <c r="A11" s="11">
        <v>1</v>
      </c>
      <c r="B11" s="12" t="s">
        <v>66</v>
      </c>
      <c r="C11" s="20" t="s">
        <v>69</v>
      </c>
      <c r="D11" s="20" t="s">
        <v>67</v>
      </c>
      <c r="E11" s="20" t="s">
        <v>1971</v>
      </c>
      <c r="F11" s="20">
        <v>98</v>
      </c>
      <c r="G11" s="20" t="s">
        <v>2020</v>
      </c>
      <c r="H11" s="20">
        <v>52539334</v>
      </c>
      <c r="I11" s="20" t="s">
        <v>2021</v>
      </c>
      <c r="J11" s="28">
        <v>45082</v>
      </c>
      <c r="K11" s="20" t="s">
        <v>88</v>
      </c>
      <c r="L11" s="20" t="s">
        <v>76</v>
      </c>
      <c r="M11" s="20"/>
      <c r="N11" s="20">
        <v>830509161</v>
      </c>
      <c r="O11" s="20" t="s">
        <v>131</v>
      </c>
      <c r="P11" s="20" t="s">
        <v>67</v>
      </c>
      <c r="Q11" s="20" t="s">
        <v>2022</v>
      </c>
      <c r="R11" s="20" t="s">
        <v>2028</v>
      </c>
      <c r="S11" s="20">
        <v>20825000</v>
      </c>
      <c r="T11" s="20">
        <v>30</v>
      </c>
      <c r="U11" s="20" t="s">
        <v>67</v>
      </c>
    </row>
    <row r="12" spans="1:21" s="12" customFormat="1" ht="112" customHeight="1" thickBot="1" x14ac:dyDescent="0.4">
      <c r="A12" s="11">
        <v>2</v>
      </c>
      <c r="B12" s="12" t="s">
        <v>2010</v>
      </c>
      <c r="C12" s="20" t="s">
        <v>69</v>
      </c>
      <c r="D12" s="20"/>
      <c r="E12" s="20" t="s">
        <v>1971</v>
      </c>
      <c r="F12" s="20">
        <v>99</v>
      </c>
      <c r="G12" s="20" t="s">
        <v>2020</v>
      </c>
      <c r="H12" s="20">
        <v>52539334</v>
      </c>
      <c r="I12" s="20" t="s">
        <v>2021</v>
      </c>
      <c r="J12" s="28">
        <v>45103</v>
      </c>
      <c r="K12" s="20" t="s">
        <v>88</v>
      </c>
      <c r="L12" s="20" t="s">
        <v>76</v>
      </c>
      <c r="M12" s="20"/>
      <c r="N12" s="20">
        <v>900674427</v>
      </c>
      <c r="O12" s="20" t="s">
        <v>147</v>
      </c>
      <c r="P12" s="20"/>
      <c r="Q12" s="20" t="s">
        <v>2023</v>
      </c>
      <c r="R12" s="20" t="s">
        <v>2029</v>
      </c>
      <c r="S12" s="20">
        <v>9520000</v>
      </c>
      <c r="T12" s="20">
        <v>30</v>
      </c>
      <c r="U12" s="20" t="s">
        <v>67</v>
      </c>
    </row>
    <row r="13" spans="1:21" x14ac:dyDescent="0.35">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row>
    <row r="14" spans="1:21" x14ac:dyDescent="0.35">
      <c r="A14" s="1">
        <v>999999</v>
      </c>
      <c r="B14" t="s">
        <v>68</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T14" s="2" t="s">
        <v>67</v>
      </c>
      <c r="U14" s="2" t="s">
        <v>67</v>
      </c>
    </row>
    <row r="351004" spans="1:5" x14ac:dyDescent="0.35">
      <c r="A351004" t="s">
        <v>69</v>
      </c>
      <c r="B351004" t="s">
        <v>1971</v>
      </c>
      <c r="C351004" t="s">
        <v>75</v>
      </c>
      <c r="D351004" t="s">
        <v>76</v>
      </c>
      <c r="E351004" t="s">
        <v>74</v>
      </c>
    </row>
    <row r="351005" spans="1:5" x14ac:dyDescent="0.35">
      <c r="A351005" t="s">
        <v>82</v>
      </c>
      <c r="B351005" t="s">
        <v>1972</v>
      </c>
      <c r="C351005" t="s">
        <v>88</v>
      </c>
      <c r="D351005" t="s">
        <v>89</v>
      </c>
      <c r="E351005" t="s">
        <v>87</v>
      </c>
    </row>
    <row r="351006" spans="1:5" x14ac:dyDescent="0.35">
      <c r="B351006" t="s">
        <v>128</v>
      </c>
      <c r="C351006" t="s">
        <v>101</v>
      </c>
      <c r="D351006" t="s">
        <v>102</v>
      </c>
      <c r="E351006" t="s">
        <v>100</v>
      </c>
    </row>
    <row r="351007" spans="1:5" x14ac:dyDescent="0.35">
      <c r="C351007" t="s">
        <v>113</v>
      </c>
      <c r="D351007" t="s">
        <v>114</v>
      </c>
      <c r="E351007" t="s">
        <v>112</v>
      </c>
    </row>
    <row r="351008" spans="1:5" x14ac:dyDescent="0.35">
      <c r="D351008" t="s">
        <v>123</v>
      </c>
      <c r="E351008" t="s">
        <v>122</v>
      </c>
    </row>
    <row r="351009" spans="5:5" x14ac:dyDescent="0.35">
      <c r="E351009" t="s">
        <v>131</v>
      </c>
    </row>
    <row r="351010" spans="5:5" x14ac:dyDescent="0.35">
      <c r="E351010" t="s">
        <v>137</v>
      </c>
    </row>
    <row r="351011" spans="5:5" x14ac:dyDescent="0.35">
      <c r="E351011" t="s">
        <v>142</v>
      </c>
    </row>
    <row r="351012" spans="5:5" x14ac:dyDescent="0.35">
      <c r="E351012" t="s">
        <v>147</v>
      </c>
    </row>
    <row r="351013" spans="5:5" x14ac:dyDescent="0.35">
      <c r="E351013" t="s">
        <v>152</v>
      </c>
    </row>
    <row r="351014" spans="5:5" x14ac:dyDescent="0.35">
      <c r="E351014" t="s">
        <v>157</v>
      </c>
    </row>
  </sheetData>
  <sheetProtection algorithmName="SHA-512" hashValue="O8kRdD+eoEMFsE5M2p8GPZJv26Uu1BGMm7EjRI9nxG4H6xc+bFWXfCGik/bKnS8FQhMw4Ur64DAu9FTMFbda5w==" saltValue="WIS366qsQkA4K0BGdWtHrg==" spinCount="100000" sheet="1" objects="1" scenarios="1"/>
  <mergeCells count="3">
    <mergeCell ref="B8:U8"/>
    <mergeCell ref="D1:F1"/>
    <mergeCell ref="D2:F3"/>
  </mergeCells>
  <dataValidations count="17">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N12" xr:uid="{00000000-0002-0000-0200-00000A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B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1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workbookViewId="0">
      <selection activeCell="D15" sqref="D15"/>
    </sheetView>
  </sheetViews>
  <sheetFormatPr baseColWidth="10" defaultColWidth="8.7265625" defaultRowHeight="14.5" x14ac:dyDescent="0.35"/>
  <cols>
    <col min="2" max="2" width="21" customWidth="1"/>
    <col min="3" max="3" width="32" customWidth="1"/>
    <col min="4" max="4" width="26.6328125" customWidth="1"/>
    <col min="5" max="5" width="30.179687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7" t="s">
        <v>1</v>
      </c>
      <c r="E1" s="8"/>
    </row>
    <row r="2" spans="1:43" x14ac:dyDescent="0.35">
      <c r="B2" s="1" t="s">
        <v>2</v>
      </c>
      <c r="C2" s="1">
        <v>426</v>
      </c>
      <c r="D2" s="9" t="s">
        <v>1973</v>
      </c>
      <c r="E2" s="10"/>
    </row>
    <row r="3" spans="1:43" x14ac:dyDescent="0.35">
      <c r="B3" s="1" t="s">
        <v>4</v>
      </c>
      <c r="C3" s="1">
        <v>1</v>
      </c>
      <c r="D3" s="9"/>
      <c r="E3" s="10"/>
    </row>
    <row r="4" spans="1:43" x14ac:dyDescent="0.35">
      <c r="B4" s="1" t="s">
        <v>5</v>
      </c>
      <c r="C4" s="1">
        <v>66</v>
      </c>
    </row>
    <row r="5" spans="1:43" x14ac:dyDescent="0.35">
      <c r="B5" s="1" t="s">
        <v>6</v>
      </c>
      <c r="C5" s="4">
        <v>45107</v>
      </c>
    </row>
    <row r="6" spans="1:43" x14ac:dyDescent="0.35">
      <c r="B6" s="1" t="s">
        <v>7</v>
      </c>
      <c r="C6" s="1">
        <v>1</v>
      </c>
      <c r="D6" s="1" t="s">
        <v>8</v>
      </c>
    </row>
    <row r="8" spans="1:43" x14ac:dyDescent="0.35">
      <c r="A8" s="1" t="s">
        <v>9</v>
      </c>
      <c r="B8" s="5" t="s">
        <v>1974</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s="12" customFormat="1" ht="87" x14ac:dyDescent="0.35">
      <c r="A11" s="11">
        <v>1</v>
      </c>
      <c r="B11" s="12" t="s">
        <v>66</v>
      </c>
      <c r="C11" s="13" t="s">
        <v>82</v>
      </c>
      <c r="D11" s="13" t="s">
        <v>2024</v>
      </c>
      <c r="E11" s="13" t="s">
        <v>128</v>
      </c>
      <c r="F11" s="13" t="s">
        <v>67</v>
      </c>
      <c r="G11" s="13" t="s">
        <v>67</v>
      </c>
      <c r="H11" s="13"/>
      <c r="I11" s="13" t="s">
        <v>67</v>
      </c>
      <c r="J11" s="14" t="s">
        <v>67</v>
      </c>
      <c r="K11" s="13" t="s">
        <v>285</v>
      </c>
      <c r="L11" s="13" t="s">
        <v>67</v>
      </c>
      <c r="M11" s="13"/>
      <c r="N11" s="13"/>
      <c r="O11" s="13" t="s">
        <v>157</v>
      </c>
      <c r="P11" s="13" t="s">
        <v>67</v>
      </c>
      <c r="Q11" s="13"/>
      <c r="R11" s="13" t="s">
        <v>67</v>
      </c>
      <c r="S11" s="13" t="s">
        <v>128</v>
      </c>
      <c r="T11" s="13" t="s">
        <v>113</v>
      </c>
      <c r="U11" s="13" t="s">
        <v>67</v>
      </c>
      <c r="V11" s="13"/>
      <c r="W11" s="13"/>
      <c r="X11" s="13" t="s">
        <v>157</v>
      </c>
      <c r="Y11" s="13" t="s">
        <v>67</v>
      </c>
      <c r="Z11" s="13" t="s">
        <v>67</v>
      </c>
      <c r="AA11" s="13" t="s">
        <v>67</v>
      </c>
      <c r="AB11" s="13"/>
      <c r="AC11" s="13"/>
      <c r="AD11" s="13" t="s">
        <v>157</v>
      </c>
      <c r="AE11" s="13" t="s">
        <v>67</v>
      </c>
      <c r="AF11" s="13"/>
      <c r="AG11" s="13" t="s">
        <v>67</v>
      </c>
      <c r="AH11" s="13"/>
      <c r="AI11" s="13"/>
      <c r="AJ11" s="14" t="s">
        <v>67</v>
      </c>
      <c r="AK11" s="14" t="s">
        <v>67</v>
      </c>
      <c r="AL11" s="14" t="s">
        <v>67</v>
      </c>
      <c r="AM11" s="13"/>
      <c r="AN11" s="13"/>
      <c r="AO11" s="13"/>
      <c r="AP11" s="13"/>
      <c r="AQ11" s="1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sheetProtection algorithmName="SHA-512" hashValue="4+TqqwYn7uSylkytOVicWPJ+Sxf4bNYelqQMIXuzPSTlyubHP8To3yDjSWRWSsyh/ZTCEoDNbwIWQWFxhO00mw==" saltValue="PxKo2f9HE+QP+QawdjwATA==" spinCount="100000" sheet="1" objects="1" scenarios="1"/>
  <mergeCells count="3">
    <mergeCell ref="B8:AQ8"/>
    <mergeCell ref="D1:E1"/>
    <mergeCell ref="D2:E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workbookViewId="0">
      <selection activeCell="F11" sqref="F11"/>
    </sheetView>
  </sheetViews>
  <sheetFormatPr baseColWidth="10" defaultColWidth="8.7265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7" t="s">
        <v>1</v>
      </c>
      <c r="E1" s="8"/>
      <c r="F1" s="8"/>
    </row>
    <row r="2" spans="1:18" x14ac:dyDescent="0.35">
      <c r="B2" s="1" t="s">
        <v>2</v>
      </c>
      <c r="C2" s="1">
        <v>427</v>
      </c>
      <c r="D2" s="9" t="s">
        <v>1993</v>
      </c>
      <c r="E2" s="10"/>
      <c r="F2" s="10"/>
    </row>
    <row r="3" spans="1:18" x14ac:dyDescent="0.35">
      <c r="B3" s="1" t="s">
        <v>4</v>
      </c>
      <c r="C3" s="1">
        <v>1</v>
      </c>
      <c r="D3" s="9"/>
      <c r="E3" s="10"/>
      <c r="F3" s="10"/>
    </row>
    <row r="4" spans="1:18" x14ac:dyDescent="0.35">
      <c r="B4" s="1" t="s">
        <v>5</v>
      </c>
      <c r="C4" s="1">
        <v>66</v>
      </c>
    </row>
    <row r="5" spans="1:18" x14ac:dyDescent="0.35">
      <c r="B5" s="1" t="s">
        <v>6</v>
      </c>
      <c r="C5" s="4">
        <v>45107</v>
      </c>
    </row>
    <row r="6" spans="1:18" x14ac:dyDescent="0.35">
      <c r="B6" s="1" t="s">
        <v>7</v>
      </c>
      <c r="C6" s="1">
        <v>1</v>
      </c>
      <c r="D6" s="1" t="s">
        <v>8</v>
      </c>
    </row>
    <row r="8" spans="1:18" x14ac:dyDescent="0.35">
      <c r="A8" s="1" t="s">
        <v>9</v>
      </c>
      <c r="B8" s="5" t="s">
        <v>1994</v>
      </c>
      <c r="C8" s="6"/>
      <c r="D8" s="6"/>
      <c r="E8" s="6"/>
      <c r="F8" s="6"/>
      <c r="G8" s="6"/>
      <c r="H8" s="6"/>
      <c r="I8" s="6"/>
      <c r="J8" s="6"/>
      <c r="K8" s="6"/>
      <c r="L8" s="6"/>
      <c r="M8" s="6"/>
      <c r="N8" s="6"/>
      <c r="O8" s="6"/>
      <c r="P8" s="6"/>
      <c r="Q8" s="6"/>
      <c r="R8" s="6"/>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s="15" customFormat="1" ht="101.5" x14ac:dyDescent="0.35">
      <c r="A11" s="11">
        <v>1</v>
      </c>
      <c r="B11" s="15" t="s">
        <v>66</v>
      </c>
      <c r="C11" s="13" t="s">
        <v>82</v>
      </c>
      <c r="D11" s="13" t="s">
        <v>2025</v>
      </c>
      <c r="E11" s="13" t="s">
        <v>67</v>
      </c>
      <c r="F11" s="14" t="s">
        <v>67</v>
      </c>
      <c r="G11" s="13" t="s">
        <v>128</v>
      </c>
      <c r="H11" s="13"/>
      <c r="I11" s="13" t="s">
        <v>157</v>
      </c>
      <c r="J11" s="13" t="s">
        <v>67</v>
      </c>
      <c r="K11" s="13" t="s">
        <v>128</v>
      </c>
      <c r="L11" s="13" t="s">
        <v>123</v>
      </c>
      <c r="M11" s="13"/>
      <c r="N11" s="13"/>
      <c r="O11" s="13" t="s">
        <v>157</v>
      </c>
      <c r="P11" s="13" t="s">
        <v>67</v>
      </c>
      <c r="Q11" s="13" t="s">
        <v>67</v>
      </c>
      <c r="R11" s="13"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sheetProtection algorithmName="SHA-512" hashValue="5DhEVILcZTATq9Ei7usgwbcrDAFZ3thn6rJzlclQiPxraMLqCsT9hRjnzhOpvjSe3BMMyTwkBtUbScNUh1d4xw==" saltValue="8LZ++oWE98cAv42Yvb7QWg=="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2023-06-29T17:37:25Z</dcterms:created>
  <dcterms:modified xsi:type="dcterms:W3CDTF">2023-07-11T19:23:02Z</dcterms:modified>
</cp:coreProperties>
</file>